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140" windowHeight="10935" activeTab="0"/>
  </bookViews>
  <sheets>
    <sheet name="CITYLIFE SİNEMALARI" sheetId="1" r:id="rId1"/>
  </sheets>
  <externalReferences>
    <externalReference r:id="rId4"/>
  </externalReferences>
  <definedNames>
    <definedName name="A">#REF!</definedName>
    <definedName name="_xlnm.Print_Area" localSheetId="0">'CITYLIFE SİNEMALARI'!$A$1:$T$32</definedName>
  </definedNames>
  <calcPr fullCalcOnLoad="1"/>
</workbook>
</file>

<file path=xl/sharedStrings.xml><?xml version="1.0" encoding="utf-8"?>
<sst xmlns="http://schemas.openxmlformats.org/spreadsheetml/2006/main" count="17" uniqueCount="17">
  <si>
    <t>Tel: 0212 373 35 35</t>
  </si>
  <si>
    <t>Film seanslarımız değişmiştir.</t>
  </si>
  <si>
    <t>İlanlarınızda bu seansların yer almasını rica ederiz</t>
  </si>
  <si>
    <t>SALON</t>
  </si>
  <si>
    <t>OYNAYAN FİLMLER VE SEANSLARI</t>
  </si>
  <si>
    <t>avatar</t>
  </si>
  <si>
    <t>gecenin kanatları</t>
  </si>
  <si>
    <t>aşka dair</t>
  </si>
  <si>
    <t>neşeli hayat</t>
  </si>
  <si>
    <t>adını sen koy</t>
  </si>
  <si>
    <t>vavien</t>
  </si>
  <si>
    <t>no ofsayt</t>
  </si>
  <si>
    <t>7 kocalı hürmüz</t>
  </si>
  <si>
    <r>
      <t>AKSİ BELİRTİLMEMİŞ İSE YABANCI FİLMLER</t>
    </r>
    <r>
      <rPr>
        <b/>
        <sz val="12"/>
        <color indexed="10"/>
        <rFont val="Arial"/>
        <family val="2"/>
      </rPr>
      <t xml:space="preserve"> ORİJİNAL</t>
    </r>
    <r>
      <rPr>
        <b/>
        <sz val="12"/>
        <color indexed="9"/>
        <rFont val="Arial"/>
        <family val="2"/>
      </rPr>
      <t xml:space="preserve"> </t>
    </r>
    <r>
      <rPr>
        <b/>
        <sz val="12"/>
        <rFont val="Arial"/>
        <family val="2"/>
      </rPr>
      <t>DİLDEDİR.</t>
    </r>
  </si>
  <si>
    <t>KOYU ZEMİNLİ OLAN SEANSLAR CUMA VE CUMARTESİ OYNAR</t>
  </si>
  <si>
    <t>7--3</t>
  </si>
  <si>
    <t>1--3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</si>
</sst>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\ mmmm\ ;@"/>
    <numFmt numFmtId="165" formatCode="[$-41F]d\ mmmm;@"/>
    <numFmt numFmtId="166" formatCode="hh:mm;@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4"/>
      <color indexed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0"/>
      <color indexed="10"/>
      <name val="Arial"/>
      <family val="2"/>
    </font>
    <font>
      <b/>
      <sz val="20"/>
      <name val="Arial"/>
      <family val="2"/>
    </font>
    <font>
      <sz val="20"/>
      <color indexed="9"/>
      <name val="Arial"/>
      <family val="2"/>
    </font>
    <font>
      <b/>
      <sz val="14"/>
      <color indexed="9"/>
      <name val="Arial"/>
      <family val="2"/>
    </font>
    <font>
      <b/>
      <sz val="10"/>
      <color indexed="53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Arial Tur"/>
      <family val="0"/>
    </font>
    <font>
      <b/>
      <sz val="12"/>
      <color indexed="10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name val="Arial Tur"/>
      <family val="0"/>
    </font>
    <font>
      <u val="single"/>
      <sz val="9"/>
      <color indexed="12"/>
      <name val="Arial"/>
      <family val="0"/>
    </font>
    <font>
      <u val="single"/>
      <sz val="9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9"/>
      <color theme="11"/>
      <name val="Arial"/>
      <family val="0"/>
    </font>
    <font>
      <u val="single"/>
      <sz val="9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hair">
        <color indexed="9"/>
      </right>
      <top style="thick"/>
      <bottom style="thin"/>
    </border>
    <border>
      <left style="hair">
        <color indexed="9"/>
      </left>
      <right style="hair">
        <color indexed="9"/>
      </right>
      <top style="thick"/>
      <bottom style="thin"/>
    </border>
    <border>
      <left style="hair">
        <color indexed="9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hair">
        <color indexed="9"/>
      </right>
      <top style="thin"/>
      <bottom style="thin"/>
    </border>
    <border>
      <left style="hair">
        <color indexed="9"/>
      </left>
      <right style="hair">
        <color indexed="9"/>
      </right>
      <top style="thin"/>
      <bottom style="thin"/>
    </border>
    <border>
      <left style="hair">
        <color indexed="9"/>
      </left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hair">
        <color indexed="9"/>
      </right>
      <top style="thin"/>
      <bottom style="thick"/>
    </border>
    <border>
      <left style="hair">
        <color indexed="9"/>
      </left>
      <right style="hair">
        <color indexed="9"/>
      </right>
      <top style="thin"/>
      <bottom style="thick"/>
    </border>
    <border>
      <left style="hair">
        <color indexed="9"/>
      </left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hair">
        <color indexed="9"/>
      </right>
      <top>
        <color indexed="63"/>
      </top>
      <bottom style="thin"/>
    </border>
    <border>
      <left style="hair">
        <color indexed="9"/>
      </left>
      <right style="hair">
        <color indexed="9"/>
      </right>
      <top>
        <color indexed="63"/>
      </top>
      <bottom style="thin"/>
    </border>
    <border>
      <left style="hair">
        <color indexed="9"/>
      </left>
      <right>
        <color indexed="63"/>
      </right>
      <top>
        <color indexed="63"/>
      </top>
      <bottom style="thin"/>
    </border>
    <border>
      <left style="hair">
        <color indexed="9"/>
      </left>
      <right>
        <color indexed="63"/>
      </right>
      <top style="thin"/>
      <bottom style="thick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20" borderId="5" applyNumberFormat="0" applyAlignment="0" applyProtection="0"/>
    <xf numFmtId="0" fontId="46" fillId="21" borderId="6" applyNumberFormat="0" applyAlignment="0" applyProtection="0"/>
    <xf numFmtId="0" fontId="47" fillId="20" borderId="6" applyNumberFormat="0" applyAlignment="0" applyProtection="0"/>
    <xf numFmtId="0" fontId="48" fillId="22" borderId="7" applyNumberFormat="0" applyAlignment="0" applyProtection="0"/>
    <xf numFmtId="0" fontId="49" fillId="23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37" fillId="25" borderId="8" applyNumberFormat="0" applyFont="0" applyAlignment="0" applyProtection="0"/>
    <xf numFmtId="0" fontId="53" fillId="26" borderId="0" applyNumberFormat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9" fontId="37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8" fillId="0" borderId="10" xfId="0" applyFont="1" applyFill="1" applyBorder="1" applyAlignment="1" applyProtection="1">
      <alignment horizontal="center" vertical="center"/>
      <protection hidden="1"/>
    </xf>
    <xf numFmtId="0" fontId="18" fillId="0" borderId="11" xfId="0" applyFont="1" applyFill="1" applyBorder="1" applyAlignment="1" applyProtection="1">
      <alignment horizontal="center" vertical="center"/>
      <protection hidden="1"/>
    </xf>
    <xf numFmtId="0" fontId="18" fillId="0" borderId="12" xfId="0" applyFont="1" applyFill="1" applyBorder="1" applyAlignment="1" applyProtection="1">
      <alignment horizontal="center" vertical="center"/>
      <protection hidden="1"/>
    </xf>
    <xf numFmtId="0" fontId="0" fillId="0" borderId="13" xfId="0" applyBorder="1" applyAlignment="1">
      <alignment/>
    </xf>
    <xf numFmtId="0" fontId="19" fillId="33" borderId="13" xfId="0" applyFont="1" applyFill="1" applyBorder="1" applyAlignment="1" applyProtection="1">
      <alignment horizontal="center" vertical="center"/>
      <protection hidden="1"/>
    </xf>
    <xf numFmtId="0" fontId="19" fillId="33" borderId="0" xfId="0" applyFont="1" applyFill="1" applyBorder="1" applyAlignment="1" applyProtection="1">
      <alignment horizontal="center" vertical="center"/>
      <protection hidden="1"/>
    </xf>
    <xf numFmtId="0" fontId="19" fillId="33" borderId="14" xfId="0" applyFont="1" applyFill="1" applyBorder="1" applyAlignment="1" applyProtection="1">
      <alignment horizontal="center" vertical="center"/>
      <protection hidden="1"/>
    </xf>
    <xf numFmtId="0" fontId="20" fillId="33" borderId="13" xfId="0" applyFont="1" applyFill="1" applyBorder="1" applyAlignment="1" applyProtection="1">
      <alignment horizontal="center" vertical="center"/>
      <protection hidden="1"/>
    </xf>
    <xf numFmtId="0" fontId="20" fillId="33" borderId="0" xfId="0" applyFont="1" applyFill="1" applyBorder="1" applyAlignment="1" applyProtection="1">
      <alignment horizontal="center" vertical="center"/>
      <protection hidden="1"/>
    </xf>
    <xf numFmtId="0" fontId="20" fillId="33" borderId="14" xfId="0" applyFont="1" applyFill="1" applyBorder="1" applyAlignment="1" applyProtection="1">
      <alignment horizontal="center" vertical="center"/>
      <protection hidden="1"/>
    </xf>
    <xf numFmtId="0" fontId="21" fillId="0" borderId="15" xfId="0" applyFont="1" applyFill="1" applyBorder="1" applyAlignment="1">
      <alignment/>
    </xf>
    <xf numFmtId="164" fontId="22" fillId="33" borderId="16" xfId="0" applyNumberFormat="1" applyFont="1" applyFill="1" applyBorder="1" applyAlignment="1" applyProtection="1">
      <alignment horizontal="right" vertical="center"/>
      <protection hidden="1"/>
    </xf>
    <xf numFmtId="165" fontId="22" fillId="33" borderId="16" xfId="0" applyNumberFormat="1" applyFont="1" applyFill="1" applyBorder="1" applyAlignment="1" applyProtection="1">
      <alignment horizontal="left" vertical="center"/>
      <protection hidden="1"/>
    </xf>
    <xf numFmtId="0" fontId="23" fillId="33" borderId="16" xfId="0" applyNumberFormat="1" applyFont="1" applyFill="1" applyBorder="1" applyAlignment="1" applyProtection="1">
      <alignment horizontal="left" vertical="center"/>
      <protection hidden="1"/>
    </xf>
    <xf numFmtId="0" fontId="23" fillId="33" borderId="17" xfId="0" applyNumberFormat="1" applyFont="1" applyFill="1" applyBorder="1" applyAlignment="1" applyProtection="1">
      <alignment horizontal="left" vertical="center"/>
      <protection hidden="1"/>
    </xf>
    <xf numFmtId="1" fontId="24" fillId="0" borderId="18" xfId="0" applyNumberFormat="1" applyFont="1" applyFill="1" applyBorder="1" applyAlignment="1">
      <alignment horizontal="right"/>
    </xf>
    <xf numFmtId="0" fontId="25" fillId="34" borderId="18" xfId="0" applyFont="1" applyFill="1" applyBorder="1" applyAlignment="1" applyProtection="1">
      <alignment horizontal="left" vertical="center"/>
      <protection hidden="1" locked="0"/>
    </xf>
    <xf numFmtId="0" fontId="26" fillId="34" borderId="19" xfId="0" applyFont="1" applyFill="1" applyBorder="1" applyAlignment="1" applyProtection="1">
      <alignment horizontal="center" vertical="center"/>
      <protection hidden="1"/>
    </xf>
    <xf numFmtId="166" fontId="27" fillId="33" borderId="20" xfId="0" applyNumberFormat="1" applyFont="1" applyFill="1" applyBorder="1" applyAlignment="1" applyProtection="1">
      <alignment horizontal="center" vertical="center"/>
      <protection hidden="1"/>
    </xf>
    <xf numFmtId="166" fontId="27" fillId="35" borderId="21" xfId="0" applyNumberFormat="1" applyFont="1" applyFill="1" applyBorder="1" applyAlignment="1" applyProtection="1">
      <alignment horizontal="center" vertical="center"/>
      <protection hidden="1"/>
    </xf>
    <xf numFmtId="166" fontId="27" fillId="33" borderId="21" xfId="0" applyNumberFormat="1" applyFont="1" applyFill="1" applyBorder="1" applyAlignment="1" applyProtection="1">
      <alignment horizontal="center" vertical="center"/>
      <protection hidden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66" fontId="27" fillId="33" borderId="19" xfId="0" applyNumberFormat="1" applyFont="1" applyFill="1" applyBorder="1" applyAlignment="1" applyProtection="1">
      <alignment horizontal="center" vertical="center"/>
      <protection hidden="1"/>
    </xf>
    <xf numFmtId="166" fontId="27" fillId="35" borderId="25" xfId="0" applyNumberFormat="1" applyFont="1" applyFill="1" applyBorder="1" applyAlignment="1" applyProtection="1">
      <alignment horizontal="center" vertical="center"/>
      <protection hidden="1"/>
    </xf>
    <xf numFmtId="166" fontId="27" fillId="33" borderId="25" xfId="0" applyNumberFormat="1" applyFont="1" applyFill="1" applyBorder="1" applyAlignment="1" applyProtection="1">
      <alignment horizontal="center" vertical="center"/>
      <protection hidden="1"/>
    </xf>
    <xf numFmtId="166" fontId="27" fillId="33" borderId="26" xfId="0" applyNumberFormat="1" applyFont="1" applyFill="1" applyBorder="1" applyAlignment="1" applyProtection="1">
      <alignment horizontal="center" vertical="center"/>
      <protection hidden="1"/>
    </xf>
    <xf numFmtId="166" fontId="27" fillId="33" borderId="27" xfId="0" applyNumberFormat="1" applyFont="1" applyFill="1" applyBorder="1" applyAlignment="1" applyProtection="1">
      <alignment horizontal="center" vertical="center"/>
      <protection hidden="1"/>
    </xf>
    <xf numFmtId="166" fontId="27" fillId="33" borderId="28" xfId="0" applyNumberFormat="1" applyFont="1" applyFill="1" applyBorder="1" applyAlignment="1" applyProtection="1">
      <alignment horizontal="center" vertical="center"/>
      <protection hidden="1"/>
    </xf>
    <xf numFmtId="166" fontId="27" fillId="33" borderId="29" xfId="0" applyNumberFormat="1" applyFont="1" applyFill="1" applyBorder="1" applyAlignment="1" applyProtection="1">
      <alignment horizontal="center" vertical="center"/>
      <protection hidden="1"/>
    </xf>
    <xf numFmtId="0" fontId="26" fillId="34" borderId="30" xfId="0" applyFont="1" applyFill="1" applyBorder="1" applyAlignment="1" applyProtection="1">
      <alignment horizontal="center" vertical="center"/>
      <protection hidden="1"/>
    </xf>
    <xf numFmtId="0" fontId="25" fillId="34" borderId="18" xfId="0" applyFont="1" applyFill="1" applyBorder="1" applyAlignment="1" applyProtection="1">
      <alignment horizontal="left" vertical="center" wrapText="1"/>
      <protection hidden="1" locked="0"/>
    </xf>
    <xf numFmtId="0" fontId="25" fillId="34" borderId="31" xfId="0" applyFont="1" applyFill="1" applyBorder="1" applyAlignment="1" applyProtection="1">
      <alignment horizontal="left" vertical="center"/>
      <protection hidden="1" locked="0"/>
    </xf>
    <xf numFmtId="1" fontId="24" fillId="0" borderId="32" xfId="0" applyNumberFormat="1" applyFont="1" applyFill="1" applyBorder="1" applyAlignment="1">
      <alignment horizontal="right"/>
    </xf>
    <xf numFmtId="0" fontId="25" fillId="34" borderId="32" xfId="0" applyFont="1" applyFill="1" applyBorder="1" applyAlignment="1" applyProtection="1">
      <alignment horizontal="left" vertical="center"/>
      <protection hidden="1" locked="0"/>
    </xf>
    <xf numFmtId="0" fontId="26" fillId="34" borderId="33" xfId="0" applyFont="1" applyFill="1" applyBorder="1" applyAlignment="1" applyProtection="1">
      <alignment horizontal="center" vertical="center"/>
      <protection hidden="1"/>
    </xf>
    <xf numFmtId="166" fontId="27" fillId="33" borderId="33" xfId="0" applyNumberFormat="1" applyFont="1" applyFill="1" applyBorder="1" applyAlignment="1" applyProtection="1">
      <alignment horizontal="center" vertical="center"/>
      <protection hidden="1"/>
    </xf>
    <xf numFmtId="166" fontId="27" fillId="33" borderId="34" xfId="0" applyNumberFormat="1" applyFont="1" applyFill="1" applyBorder="1" applyAlignment="1" applyProtection="1">
      <alignment horizontal="center" vertical="center"/>
      <protection hidden="1"/>
    </xf>
    <xf numFmtId="166" fontId="27" fillId="33" borderId="35" xfId="0" applyNumberFormat="1" applyFont="1" applyFill="1" applyBorder="1" applyAlignment="1" applyProtection="1">
      <alignment horizontal="center" vertical="center"/>
      <protection hidden="1"/>
    </xf>
    <xf numFmtId="166" fontId="27" fillId="33" borderId="36" xfId="0" applyNumberFormat="1" applyFont="1" applyFill="1" applyBorder="1" applyAlignment="1" applyProtection="1">
      <alignment horizontal="center" vertical="center"/>
      <protection hidden="1"/>
    </xf>
    <xf numFmtId="166" fontId="27" fillId="33" borderId="37" xfId="0" applyNumberFormat="1" applyFont="1" applyFill="1" applyBorder="1" applyAlignment="1" applyProtection="1">
      <alignment horizontal="center" vertical="center"/>
      <protection hidden="1"/>
    </xf>
    <xf numFmtId="166" fontId="27" fillId="33" borderId="38" xfId="0" applyNumberFormat="1" applyFont="1" applyFill="1" applyBorder="1" applyAlignment="1" applyProtection="1">
      <alignment horizontal="center" vertical="center"/>
      <protection hidden="1"/>
    </xf>
    <xf numFmtId="1" fontId="24" fillId="0" borderId="31" xfId="0" applyNumberFormat="1" applyFont="1" applyFill="1" applyBorder="1" applyAlignment="1">
      <alignment horizontal="right"/>
    </xf>
    <xf numFmtId="0" fontId="27" fillId="34" borderId="31" xfId="0" applyFont="1" applyFill="1" applyBorder="1" applyAlignment="1" applyProtection="1">
      <alignment horizontal="left" vertical="center"/>
      <protection hidden="1" locked="0"/>
    </xf>
    <xf numFmtId="0" fontId="26" fillId="34" borderId="31" xfId="0" applyFont="1" applyFill="1" applyBorder="1" applyAlignment="1" applyProtection="1">
      <alignment horizontal="center" vertical="center"/>
      <protection hidden="1"/>
    </xf>
    <xf numFmtId="166" fontId="27" fillId="33" borderId="39" xfId="0" applyNumberFormat="1" applyFont="1" applyFill="1" applyBorder="1" applyAlignment="1" applyProtection="1">
      <alignment horizontal="center" vertical="center"/>
      <protection hidden="1"/>
    </xf>
    <xf numFmtId="166" fontId="27" fillId="33" borderId="40" xfId="0" applyNumberFormat="1" applyFont="1" applyFill="1" applyBorder="1" applyAlignment="1" applyProtection="1">
      <alignment horizontal="center" vertical="center"/>
      <protection hidden="1"/>
    </xf>
    <xf numFmtId="166" fontId="27" fillId="33" borderId="41" xfId="0" applyNumberFormat="1" applyFont="1" applyFill="1" applyBorder="1" applyAlignment="1" applyProtection="1">
      <alignment horizontal="center" vertical="center"/>
      <protection hidden="1"/>
    </xf>
    <xf numFmtId="166" fontId="27" fillId="33" borderId="42" xfId="0" applyNumberFormat="1" applyFont="1" applyFill="1" applyBorder="1" applyAlignment="1" applyProtection="1">
      <alignment horizontal="center" vertical="center"/>
      <protection hidden="1"/>
    </xf>
    <xf numFmtId="166" fontId="27" fillId="33" borderId="43" xfId="0" applyNumberFormat="1" applyFont="1" applyFill="1" applyBorder="1" applyAlignment="1" applyProtection="1">
      <alignment horizontal="center" vertical="center"/>
      <protection hidden="1"/>
    </xf>
    <xf numFmtId="0" fontId="27" fillId="34" borderId="18" xfId="0" applyFont="1" applyFill="1" applyBorder="1" applyAlignment="1" applyProtection="1">
      <alignment horizontal="left" vertical="center"/>
      <protection hidden="1" locked="0"/>
    </xf>
    <xf numFmtId="0" fontId="26" fillId="34" borderId="18" xfId="0" applyFont="1" applyFill="1" applyBorder="1" applyAlignment="1" applyProtection="1">
      <alignment horizontal="center" vertical="center"/>
      <protection hidden="1"/>
    </xf>
    <xf numFmtId="0" fontId="27" fillId="34" borderId="18" xfId="0" applyFont="1" applyFill="1" applyBorder="1" applyAlignment="1" applyProtection="1">
      <alignment/>
      <protection hidden="1" locked="0"/>
    </xf>
    <xf numFmtId="0" fontId="28" fillId="34" borderId="18" xfId="0" applyFont="1" applyFill="1" applyBorder="1" applyAlignment="1" applyProtection="1">
      <alignment horizontal="left" vertical="center"/>
      <protection hidden="1" locked="0"/>
    </xf>
    <xf numFmtId="0" fontId="27" fillId="34" borderId="32" xfId="0" applyFont="1" applyFill="1" applyBorder="1" applyAlignment="1" applyProtection="1">
      <alignment/>
      <protection hidden="1" locked="0"/>
    </xf>
    <xf numFmtId="0" fontId="26" fillId="34" borderId="32" xfId="0" applyFont="1" applyFill="1" applyBorder="1" applyAlignment="1" applyProtection="1">
      <alignment horizontal="center" vertical="center"/>
      <protection hidden="1"/>
    </xf>
    <xf numFmtId="0" fontId="0" fillId="0" borderId="34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6" xfId="0" applyBorder="1" applyAlignment="1">
      <alignment/>
    </xf>
    <xf numFmtId="0" fontId="0" fillId="0" borderId="44" xfId="0" applyBorder="1" applyAlignment="1">
      <alignment/>
    </xf>
    <xf numFmtId="0" fontId="27" fillId="33" borderId="11" xfId="0" applyFont="1" applyFill="1" applyBorder="1" applyAlignment="1">
      <alignment vertical="center" wrapText="1"/>
    </xf>
    <xf numFmtId="0" fontId="30" fillId="33" borderId="11" xfId="0" applyFont="1" applyFill="1" applyBorder="1" applyAlignment="1">
      <alignment vertical="center" wrapText="1"/>
    </xf>
    <xf numFmtId="0" fontId="27" fillId="36" borderId="0" xfId="0" applyFont="1" applyFill="1" applyBorder="1" applyAlignment="1">
      <alignment vertical="center"/>
    </xf>
    <xf numFmtId="0" fontId="30" fillId="36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45" xfId="0" applyFont="1" applyBorder="1" applyAlignment="1">
      <alignment/>
    </xf>
    <xf numFmtId="0" fontId="33" fillId="0" borderId="0" xfId="0" applyFont="1" applyBorder="1" applyAlignment="1">
      <alignment/>
    </xf>
    <xf numFmtId="166" fontId="0" fillId="37" borderId="46" xfId="0" applyNumberFormat="1" applyFill="1" applyBorder="1" applyAlignment="1">
      <alignment/>
    </xf>
    <xf numFmtId="166" fontId="0" fillId="38" borderId="46" xfId="0" applyNumberFormat="1" applyFill="1" applyBorder="1" applyAlignment="1">
      <alignment/>
    </xf>
    <xf numFmtId="166" fontId="0" fillId="39" borderId="46" xfId="0" applyNumberFormat="1" applyFill="1" applyBorder="1" applyAlignment="1">
      <alignment/>
    </xf>
    <xf numFmtId="166" fontId="0" fillId="40" borderId="46" xfId="0" applyNumberFormat="1" applyFill="1" applyBorder="1" applyAlignment="1">
      <alignment/>
    </xf>
    <xf numFmtId="166" fontId="0" fillId="41" borderId="46" xfId="0" applyNumberFormat="1" applyFill="1" applyBorder="1" applyAlignment="1">
      <alignment/>
    </xf>
    <xf numFmtId="166" fontId="0" fillId="42" borderId="46" xfId="0" applyNumberFormat="1" applyFill="1" applyBorder="1" applyAlignment="1">
      <alignment/>
    </xf>
    <xf numFmtId="0" fontId="34" fillId="0" borderId="45" xfId="0" applyFont="1" applyBorder="1" applyAlignment="1">
      <alignment/>
    </xf>
    <xf numFmtId="0" fontId="34" fillId="0" borderId="0" xfId="0" applyFont="1" applyBorder="1" applyAlignment="1">
      <alignment/>
    </xf>
    <xf numFmtId="0" fontId="33" fillId="0" borderId="45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47" xfId="0" applyFont="1" applyFill="1" applyBorder="1" applyAlignment="1">
      <alignment/>
    </xf>
    <xf numFmtId="166" fontId="27" fillId="13" borderId="25" xfId="0" applyNumberFormat="1" applyFont="1" applyFill="1" applyBorder="1" applyAlignment="1" applyProtection="1">
      <alignment horizontal="center" vertical="center"/>
      <protection hidden="1"/>
    </xf>
    <xf numFmtId="166" fontId="27" fillId="13" borderId="21" xfId="0" applyNumberFormat="1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6">
    <dxf>
      <font>
        <b/>
        <i val="0"/>
        <color indexed="9"/>
      </font>
    </dxf>
    <dxf>
      <font>
        <b/>
        <i val="0"/>
        <color indexed="8"/>
      </font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1485900</xdr:colOff>
      <xdr:row>2</xdr:row>
      <xdr:rowOff>28575</xdr:rowOff>
    </xdr:to>
    <xdr:pic>
      <xdr:nvPicPr>
        <xdr:cNvPr id="1" name="Picture 1" descr="City Life Cin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00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2743200</xdr:colOff>
      <xdr:row>4</xdr:row>
      <xdr:rowOff>238125</xdr:rowOff>
    </xdr:from>
    <xdr:to>
      <xdr:col>2</xdr:col>
      <xdr:colOff>0</xdr:colOff>
      <xdr:row>4</xdr:row>
      <xdr:rowOff>285750</xdr:rowOff>
    </xdr:to>
    <xdr:sp>
      <xdr:nvSpPr>
        <xdr:cNvPr id="2" name="WordArt 2"/>
        <xdr:cNvSpPr>
          <a:spLocks/>
        </xdr:cNvSpPr>
      </xdr:nvSpPr>
      <xdr:spPr>
        <a:xfrm>
          <a:off x="3257550" y="1590675"/>
          <a:ext cx="38100" cy="47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FF0000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1</xdr:col>
      <xdr:colOff>2076450</xdr:colOff>
      <xdr:row>0</xdr:row>
      <xdr:rowOff>19050</xdr:rowOff>
    </xdr:from>
    <xdr:to>
      <xdr:col>10</xdr:col>
      <xdr:colOff>200025</xdr:colOff>
      <xdr:row>1</xdr:row>
      <xdr:rowOff>19050</xdr:rowOff>
    </xdr:to>
    <xdr:sp>
      <xdr:nvSpPr>
        <xdr:cNvPr id="3" name="WordArt 3"/>
        <xdr:cNvSpPr>
          <a:spLocks/>
        </xdr:cNvSpPr>
      </xdr:nvSpPr>
      <xdr:spPr>
        <a:xfrm>
          <a:off x="2590800" y="19050"/>
          <a:ext cx="6153150" cy="581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600" b="1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Arial"/>
              <a:cs typeface="Arial"/>
            </a:rPr>
            <a:t>NİŞANTAŞI CITYLIFE  (CITY'S)</a:t>
          </a:r>
        </a:p>
      </xdr:txBody>
    </xdr:sp>
    <xdr:clientData/>
  </xdr:twoCellAnchor>
  <xdr:twoCellAnchor editAs="oneCell">
    <xdr:from>
      <xdr:col>11</xdr:col>
      <xdr:colOff>466725</xdr:colOff>
      <xdr:row>0</xdr:row>
      <xdr:rowOff>85725</xdr:rowOff>
    </xdr:from>
    <xdr:to>
      <xdr:col>13</xdr:col>
      <xdr:colOff>57150</xdr:colOff>
      <xdr:row>0</xdr:row>
      <xdr:rowOff>504825</xdr:rowOff>
    </xdr:to>
    <xdr:pic>
      <xdr:nvPicPr>
        <xdr:cNvPr id="4" name="Picture 4" descr="DDE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39300" y="85725"/>
          <a:ext cx="847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114300</xdr:colOff>
      <xdr:row>0</xdr:row>
      <xdr:rowOff>76200</xdr:rowOff>
    </xdr:from>
    <xdr:to>
      <xdr:col>13</xdr:col>
      <xdr:colOff>542925</xdr:colOff>
      <xdr:row>0</xdr:row>
      <xdr:rowOff>495300</xdr:rowOff>
    </xdr:to>
    <xdr:pic>
      <xdr:nvPicPr>
        <xdr:cNvPr id="5" name="Picture 5" descr="UNS_58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544175" y="76200"/>
          <a:ext cx="4286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51.%20hafta%20(18-25%20ARALIK%200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RAM"/>
      <sheetName val="-------  H.S.ARA -------"/>
      <sheetName val="CITYLIFE SİNEMALARI"/>
    </sheetNames>
    <sheetDataSet>
      <sheetData sheetId="0">
        <row r="4">
          <cell r="C4">
            <v>40165</v>
          </cell>
          <cell r="G4">
            <v>40171</v>
          </cell>
        </row>
        <row r="7">
          <cell r="M7" t="str">
            <v>SALON</v>
          </cell>
        </row>
        <row r="8">
          <cell r="C8" t="str">
            <v>GECENİN KANATLARI</v>
          </cell>
          <cell r="D8">
            <v>50</v>
          </cell>
          <cell r="E8">
            <v>2</v>
          </cell>
          <cell r="G8" t="str">
            <v>PİNEMA</v>
          </cell>
          <cell r="H8">
            <v>100</v>
          </cell>
          <cell r="I8" t="str">
            <v>ara</v>
          </cell>
          <cell r="K8">
            <v>0.09027777777777778</v>
          </cell>
          <cell r="M8">
            <v>4</v>
          </cell>
        </row>
        <row r="9">
          <cell r="H9">
            <v>130</v>
          </cell>
          <cell r="I9" t="str">
            <v>jen</v>
          </cell>
          <cell r="J9">
            <v>0.09027777777777778</v>
          </cell>
          <cell r="L9">
            <v>10</v>
          </cell>
        </row>
        <row r="10">
          <cell r="L10">
            <v>11</v>
          </cell>
        </row>
        <row r="11">
          <cell r="L11">
            <v>12</v>
          </cell>
        </row>
        <row r="12">
          <cell r="C12" t="str">
            <v>AŞKA DAİR</v>
          </cell>
          <cell r="D12">
            <v>51</v>
          </cell>
          <cell r="E12">
            <v>1</v>
          </cell>
          <cell r="G12" t="str">
            <v>DUKA FİLM</v>
          </cell>
          <cell r="H12">
            <v>102</v>
          </cell>
          <cell r="I12" t="str">
            <v>ara</v>
          </cell>
          <cell r="K12">
            <v>0.09027777777777778</v>
          </cell>
          <cell r="M12">
            <v>5</v>
          </cell>
        </row>
        <row r="13">
          <cell r="H13">
            <v>130</v>
          </cell>
          <cell r="I13" t="str">
            <v>jen</v>
          </cell>
          <cell r="J13">
            <v>0.09027777777777778</v>
          </cell>
          <cell r="L13">
            <v>13</v>
          </cell>
        </row>
        <row r="14">
          <cell r="L14">
            <v>14</v>
          </cell>
        </row>
        <row r="15">
          <cell r="L15">
            <v>15</v>
          </cell>
        </row>
        <row r="16">
          <cell r="C16" t="str">
            <v>NEŞELİ HAYAT</v>
          </cell>
          <cell r="D16">
            <v>48</v>
          </cell>
          <cell r="E16">
            <v>4</v>
          </cell>
          <cell r="G16" t="str">
            <v>CINEFILM</v>
          </cell>
          <cell r="H16">
            <v>113</v>
          </cell>
          <cell r="I16" t="str">
            <v>ara</v>
          </cell>
          <cell r="J16">
            <v>0.052083333333333336</v>
          </cell>
          <cell r="K16">
            <v>0.10069444444444443</v>
          </cell>
          <cell r="M16">
            <v>6</v>
          </cell>
        </row>
        <row r="17">
          <cell r="H17">
            <v>145</v>
          </cell>
          <cell r="I17" t="str">
            <v>jen</v>
          </cell>
          <cell r="J17">
            <v>0.10069444444444443</v>
          </cell>
          <cell r="L17">
            <v>16</v>
          </cell>
        </row>
        <row r="18">
          <cell r="C18" t="str">
            <v>NEFES: VATAN SAĞOLSUN</v>
          </cell>
          <cell r="L18">
            <v>17</v>
          </cell>
        </row>
        <row r="19">
          <cell r="L19">
            <v>18</v>
          </cell>
        </row>
        <row r="20">
          <cell r="C20" t="str">
            <v>AVATAR</v>
          </cell>
          <cell r="D20">
            <v>51</v>
          </cell>
          <cell r="E20">
            <v>1</v>
          </cell>
          <cell r="G20" t="str">
            <v>TIGLON</v>
          </cell>
          <cell r="H20">
            <v>162</v>
          </cell>
          <cell r="I20" t="str">
            <v>ara</v>
          </cell>
          <cell r="K20">
            <v>0.13541666666666666</v>
          </cell>
          <cell r="M20">
            <v>7</v>
          </cell>
        </row>
        <row r="21">
          <cell r="H21">
            <v>195</v>
          </cell>
          <cell r="I21" t="str">
            <v>jen</v>
          </cell>
          <cell r="J21">
            <v>0.13541666666666666</v>
          </cell>
          <cell r="L21">
            <v>19</v>
          </cell>
        </row>
        <row r="22">
          <cell r="C22" t="str">
            <v>NEFES: VATAN SAĞOLSUN</v>
          </cell>
          <cell r="L22">
            <v>20</v>
          </cell>
        </row>
        <row r="23">
          <cell r="L23">
            <v>21</v>
          </cell>
        </row>
        <row r="24">
          <cell r="C24" t="str">
            <v>AVATAR</v>
          </cell>
          <cell r="D24">
            <v>51</v>
          </cell>
          <cell r="E24">
            <v>1</v>
          </cell>
          <cell r="G24" t="str">
            <v>TIGLON</v>
          </cell>
          <cell r="H24">
            <v>162</v>
          </cell>
          <cell r="I24" t="str">
            <v>ara</v>
          </cell>
          <cell r="K24">
            <v>0.13541666666666666</v>
          </cell>
          <cell r="M24">
            <v>3</v>
          </cell>
        </row>
        <row r="25">
          <cell r="H25">
            <v>195</v>
          </cell>
          <cell r="I25" t="str">
            <v>jen</v>
          </cell>
          <cell r="J25">
            <v>0.13541666666666666</v>
          </cell>
          <cell r="L25">
            <v>7</v>
          </cell>
        </row>
        <row r="26">
          <cell r="C26" t="str">
            <v>NEFES: VATAN SAĞOLSUN</v>
          </cell>
          <cell r="L26">
            <v>8</v>
          </cell>
        </row>
        <row r="27">
          <cell r="L27">
            <v>9</v>
          </cell>
        </row>
        <row r="28">
          <cell r="C28" t="str">
            <v>ADINI SEN KOY</v>
          </cell>
          <cell r="D28">
            <v>49</v>
          </cell>
          <cell r="E28">
            <v>3</v>
          </cell>
          <cell r="G28" t="str">
            <v>CINEFILM</v>
          </cell>
          <cell r="H28">
            <v>97</v>
          </cell>
          <cell r="I28" t="str">
            <v>ara</v>
          </cell>
          <cell r="K28">
            <v>0.08680555555555557</v>
          </cell>
          <cell r="M28">
            <v>3.1</v>
          </cell>
        </row>
        <row r="29">
          <cell r="H29">
            <v>125</v>
          </cell>
          <cell r="I29" t="str">
            <v>jen</v>
          </cell>
          <cell r="J29">
            <v>0.08680555555555557</v>
          </cell>
          <cell r="L29">
            <v>7.300000000000001</v>
          </cell>
        </row>
        <row r="30">
          <cell r="C30" t="str">
            <v>NEFES: VATAN SAĞOLSUN</v>
          </cell>
          <cell r="L30">
            <v>8.3</v>
          </cell>
        </row>
        <row r="31">
          <cell r="C31" t="str">
            <v>ADINI SEN KOY</v>
          </cell>
          <cell r="L31">
            <v>9.3</v>
          </cell>
        </row>
        <row r="32">
          <cell r="C32" t="str">
            <v>7 KOCALI HÜRMÜZ</v>
          </cell>
          <cell r="D32">
            <v>47</v>
          </cell>
          <cell r="E32">
            <v>5</v>
          </cell>
          <cell r="G32" t="str">
            <v>CINE-GROUP</v>
          </cell>
          <cell r="H32">
            <v>122</v>
          </cell>
          <cell r="I32" t="str">
            <v>ara</v>
          </cell>
          <cell r="J32">
            <v>0.0625</v>
          </cell>
          <cell r="K32">
            <v>0.10416666666666667</v>
          </cell>
          <cell r="M32">
            <v>1</v>
          </cell>
        </row>
        <row r="33">
          <cell r="H33">
            <v>155</v>
          </cell>
          <cell r="I33" t="str">
            <v>jen</v>
          </cell>
          <cell r="J33">
            <v>0.10416666666666667</v>
          </cell>
          <cell r="L33">
            <v>1</v>
          </cell>
        </row>
        <row r="34">
          <cell r="L34">
            <v>2</v>
          </cell>
        </row>
        <row r="35">
          <cell r="L35">
            <v>3</v>
          </cell>
        </row>
        <row r="36">
          <cell r="C36" t="str">
            <v>ADINI SEN KOY</v>
          </cell>
          <cell r="D36">
            <v>49</v>
          </cell>
          <cell r="E36">
            <v>3</v>
          </cell>
          <cell r="G36" t="str">
            <v>CINEFILM</v>
          </cell>
          <cell r="H36">
            <v>97</v>
          </cell>
          <cell r="I36" t="str">
            <v>ara</v>
          </cell>
          <cell r="K36">
            <v>0.08680555555555557</v>
          </cell>
          <cell r="M36">
            <v>1.1</v>
          </cell>
        </row>
        <row r="37">
          <cell r="H37">
            <v>125</v>
          </cell>
          <cell r="I37" t="str">
            <v>jen</v>
          </cell>
          <cell r="J37">
            <v>0.08680555555555557</v>
          </cell>
          <cell r="L37">
            <v>1.3000000000000003</v>
          </cell>
        </row>
        <row r="38">
          <cell r="C38" t="str">
            <v>NEFES: VATAN SAĞOLSUN</v>
          </cell>
          <cell r="L38">
            <v>2.3000000000000003</v>
          </cell>
        </row>
        <row r="39">
          <cell r="C39" t="str">
            <v>ADINI SEN KOY</v>
          </cell>
          <cell r="L39">
            <v>3.3000000000000003</v>
          </cell>
        </row>
        <row r="40">
          <cell r="C40" t="str">
            <v>NO OFSAYT</v>
          </cell>
          <cell r="D40">
            <v>50</v>
          </cell>
          <cell r="E40">
            <v>2</v>
          </cell>
          <cell r="G40" t="str">
            <v>UIP</v>
          </cell>
          <cell r="H40">
            <v>85</v>
          </cell>
          <cell r="I40" t="str">
            <v>ara</v>
          </cell>
          <cell r="K40">
            <v>0.0798611111111111</v>
          </cell>
          <cell r="M40">
            <v>1.2</v>
          </cell>
        </row>
        <row r="41">
          <cell r="H41">
            <v>115</v>
          </cell>
          <cell r="I41" t="str">
            <v>jen</v>
          </cell>
          <cell r="J41">
            <v>0.0798611111111111</v>
          </cell>
          <cell r="L41">
            <v>1.5999999999999996</v>
          </cell>
        </row>
        <row r="42">
          <cell r="L42">
            <v>2.5999999999999996</v>
          </cell>
        </row>
        <row r="43">
          <cell r="L43">
            <v>3.5999999999999996</v>
          </cell>
        </row>
        <row r="44">
          <cell r="C44" t="str">
            <v>VAVİEN</v>
          </cell>
          <cell r="D44">
            <v>51</v>
          </cell>
          <cell r="E44">
            <v>1</v>
          </cell>
          <cell r="G44" t="str">
            <v>UIP</v>
          </cell>
          <cell r="H44">
            <v>100</v>
          </cell>
          <cell r="I44" t="str">
            <v>ara</v>
          </cell>
          <cell r="K44">
            <v>0.09027777777777778</v>
          </cell>
          <cell r="M44">
            <v>2</v>
          </cell>
        </row>
        <row r="45">
          <cell r="H45">
            <v>130</v>
          </cell>
          <cell r="I45" t="str">
            <v>jen</v>
          </cell>
          <cell r="J45">
            <v>0.09027777777777778</v>
          </cell>
          <cell r="L45">
            <v>4</v>
          </cell>
        </row>
        <row r="46">
          <cell r="L46">
            <v>5</v>
          </cell>
        </row>
        <row r="47">
          <cell r="C47" t="str">
            <v>VAVİEN</v>
          </cell>
          <cell r="L47">
            <v>6</v>
          </cell>
        </row>
        <row r="48">
          <cell r="E48" t="str">
            <v> </v>
          </cell>
          <cell r="I48" t="str">
            <v>ara</v>
          </cell>
          <cell r="K48">
            <v>0</v>
          </cell>
          <cell r="M48">
            <v>0</v>
          </cell>
        </row>
        <row r="49">
          <cell r="I49" t="str">
            <v>jen</v>
          </cell>
          <cell r="L49">
            <v>-2</v>
          </cell>
        </row>
        <row r="50">
          <cell r="L50">
            <v>-1</v>
          </cell>
        </row>
        <row r="51">
          <cell r="L51">
            <v>0</v>
          </cell>
        </row>
        <row r="52">
          <cell r="E52" t="str">
            <v> </v>
          </cell>
          <cell r="I52" t="str">
            <v>ara</v>
          </cell>
          <cell r="K52">
            <v>0</v>
          </cell>
          <cell r="M52">
            <v>0</v>
          </cell>
        </row>
        <row r="53">
          <cell r="I53" t="str">
            <v>jen</v>
          </cell>
          <cell r="L53">
            <v>-2</v>
          </cell>
        </row>
        <row r="54">
          <cell r="L54">
            <v>-1</v>
          </cell>
        </row>
        <row r="55">
          <cell r="L55">
            <v>0</v>
          </cell>
        </row>
        <row r="56">
          <cell r="D56">
            <v>42</v>
          </cell>
          <cell r="E56" t="str">
            <v> </v>
          </cell>
          <cell r="I56" t="str">
            <v>ara</v>
          </cell>
          <cell r="K56">
            <v>0</v>
          </cell>
          <cell r="M56">
            <v>0</v>
          </cell>
        </row>
        <row r="57">
          <cell r="I57" t="str">
            <v>jen</v>
          </cell>
          <cell r="L57">
            <v>-2</v>
          </cell>
        </row>
        <row r="58">
          <cell r="L58">
            <v>-1</v>
          </cell>
        </row>
        <row r="59">
          <cell r="L59">
            <v>0</v>
          </cell>
        </row>
        <row r="60">
          <cell r="I60" t="str">
            <v>ara</v>
          </cell>
          <cell r="K60">
            <v>0</v>
          </cell>
          <cell r="M60">
            <v>0</v>
          </cell>
        </row>
        <row r="61">
          <cell r="I61" t="str">
            <v>jen</v>
          </cell>
          <cell r="L61">
            <v>-2</v>
          </cell>
        </row>
        <row r="62">
          <cell r="L62">
            <v>-1</v>
          </cell>
        </row>
        <row r="63">
          <cell r="L63">
            <v>0</v>
          </cell>
        </row>
        <row r="64">
          <cell r="E64" t="str">
            <v> </v>
          </cell>
          <cell r="I64" t="str">
            <v>ara</v>
          </cell>
          <cell r="K64">
            <v>0</v>
          </cell>
          <cell r="M64">
            <v>0</v>
          </cell>
        </row>
        <row r="65">
          <cell r="I65" t="str">
            <v>jen</v>
          </cell>
          <cell r="L65">
            <v>-2</v>
          </cell>
        </row>
        <row r="66">
          <cell r="L66">
            <v>-1</v>
          </cell>
        </row>
        <row r="67">
          <cell r="L67">
            <v>0</v>
          </cell>
        </row>
        <row r="68">
          <cell r="E68" t="str">
            <v> </v>
          </cell>
          <cell r="I68" t="str">
            <v>ara</v>
          </cell>
          <cell r="K68">
            <v>0</v>
          </cell>
          <cell r="M68">
            <v>0</v>
          </cell>
        </row>
        <row r="69">
          <cell r="I69" t="str">
            <v>jen</v>
          </cell>
          <cell r="L69">
            <v>-2</v>
          </cell>
        </row>
        <row r="70">
          <cell r="L70">
            <v>-1</v>
          </cell>
        </row>
        <row r="71">
          <cell r="L71">
            <v>0</v>
          </cell>
        </row>
        <row r="72">
          <cell r="E72" t="str">
            <v> </v>
          </cell>
          <cell r="I72" t="str">
            <v>ara</v>
          </cell>
          <cell r="K72">
            <v>0</v>
          </cell>
          <cell r="M72">
            <v>0</v>
          </cell>
        </row>
        <row r="73">
          <cell r="I73" t="str">
            <v>jen</v>
          </cell>
          <cell r="L73">
            <v>-2</v>
          </cell>
        </row>
        <row r="74">
          <cell r="L74">
            <v>-1</v>
          </cell>
        </row>
        <row r="75">
          <cell r="L75">
            <v>0</v>
          </cell>
        </row>
      </sheetData>
      <sheetData sheetId="1">
        <row r="3">
          <cell r="C3" t="str">
            <v>ADINI SEN KOY</v>
          </cell>
          <cell r="D3" t="str">
            <v>7 KOCALI HÜRMÜZ</v>
          </cell>
          <cell r="E3" t="str">
            <v>7 KOCALI HÜRMÜZ</v>
          </cell>
          <cell r="F3" t="e">
            <v>#N/A</v>
          </cell>
          <cell r="G3" t="str">
            <v>ADINI SEN KOY</v>
          </cell>
          <cell r="H3" t="str">
            <v>NO OFSAYT</v>
          </cell>
          <cell r="I3" t="str">
            <v>7 KOCALI HÜRMÜZ</v>
          </cell>
          <cell r="J3" t="e">
            <v>#N/A</v>
          </cell>
        </row>
        <row r="4">
          <cell r="C4">
            <v>0.4583333333333333</v>
          </cell>
          <cell r="D4">
            <v>0.5416666666666666</v>
          </cell>
          <cell r="E4">
            <v>0.6458333333333334</v>
          </cell>
          <cell r="F4" t="e">
            <v>#N/A</v>
          </cell>
          <cell r="G4">
            <v>0.75</v>
          </cell>
          <cell r="H4">
            <v>0.8333333333333334</v>
          </cell>
          <cell r="I4">
            <v>0.9166666666666666</v>
          </cell>
          <cell r="J4" t="e">
            <v>#N/A</v>
          </cell>
        </row>
        <row r="5">
          <cell r="C5" t="str">
            <v> </v>
          </cell>
          <cell r="D5">
            <v>0.6041666666666666</v>
          </cell>
          <cell r="E5">
            <v>0.7083333333333334</v>
          </cell>
          <cell r="F5" t="e">
            <v>#N/A</v>
          </cell>
          <cell r="G5" t="str">
            <v> </v>
          </cell>
          <cell r="H5" t="str">
            <v> </v>
          </cell>
          <cell r="I5">
            <v>0.9791666666666666</v>
          </cell>
          <cell r="J5" t="e">
            <v>#N/A</v>
          </cell>
        </row>
        <row r="6">
          <cell r="C6">
            <v>0.5451388888888888</v>
          </cell>
          <cell r="D6">
            <v>0.6458333333333333</v>
          </cell>
          <cell r="E6">
            <v>0.75</v>
          </cell>
          <cell r="F6" t="e">
            <v>#N/A</v>
          </cell>
          <cell r="G6">
            <v>0.8368055555555556</v>
          </cell>
          <cell r="H6">
            <v>0.9131944444444444</v>
          </cell>
          <cell r="I6">
            <v>1.0208333333333333</v>
          </cell>
          <cell r="J6" t="e">
            <v>#N/A</v>
          </cell>
        </row>
        <row r="7">
          <cell r="C7" t="str">
            <v>VAVİEN</v>
          </cell>
          <cell r="D7" t="e">
            <v>#N/A</v>
          </cell>
          <cell r="E7" t="str">
            <v>VAVİEN</v>
          </cell>
          <cell r="F7" t="str">
            <v>VAVİEN</v>
          </cell>
          <cell r="G7" t="str">
            <v>VAVİEN</v>
          </cell>
          <cell r="H7" t="str">
            <v>VAVİEN</v>
          </cell>
          <cell r="I7" t="e">
            <v>#N/A</v>
          </cell>
          <cell r="J7" t="str">
            <v>VAVİEN</v>
          </cell>
        </row>
        <row r="8">
          <cell r="C8">
            <v>0.4895833333333333</v>
          </cell>
          <cell r="D8" t="e">
            <v>#N/A</v>
          </cell>
          <cell r="E8">
            <v>0.5833333333333334</v>
          </cell>
          <cell r="F8">
            <v>0.6979166666666666</v>
          </cell>
          <cell r="G8">
            <v>0.7916666666666666</v>
          </cell>
          <cell r="H8">
            <v>0.8854166666666666</v>
          </cell>
          <cell r="I8" t="e">
            <v>#N/A</v>
          </cell>
          <cell r="J8">
            <v>0.9791666666666666</v>
          </cell>
        </row>
        <row r="9">
          <cell r="C9" t="str">
            <v> </v>
          </cell>
          <cell r="D9" t="e">
            <v>#N/A</v>
          </cell>
          <cell r="E9" t="str">
            <v> </v>
          </cell>
          <cell r="F9" t="str">
            <v> </v>
          </cell>
          <cell r="G9" t="str">
            <v> </v>
          </cell>
          <cell r="H9" t="str">
            <v> </v>
          </cell>
          <cell r="I9" t="e">
            <v>#N/A</v>
          </cell>
          <cell r="J9" t="str">
            <v> </v>
          </cell>
        </row>
        <row r="10">
          <cell r="C10">
            <v>0.579861111111111</v>
          </cell>
          <cell r="D10" t="e">
            <v>#N/A</v>
          </cell>
          <cell r="E10">
            <v>0.6736111111111112</v>
          </cell>
          <cell r="F10">
            <v>0.7881944444444444</v>
          </cell>
          <cell r="G10">
            <v>0.8819444444444444</v>
          </cell>
          <cell r="H10">
            <v>0.9756944444444444</v>
          </cell>
          <cell r="I10" t="e">
            <v>#N/A</v>
          </cell>
          <cell r="J10">
            <v>1.0694444444444444</v>
          </cell>
        </row>
        <row r="11">
          <cell r="C11" t="e">
            <v>#N/A</v>
          </cell>
          <cell r="D11" t="e">
            <v>#N/A</v>
          </cell>
          <cell r="E11" t="str">
            <v>ADINI SEN KOY</v>
          </cell>
          <cell r="F11" t="str">
            <v>AVATAR</v>
          </cell>
          <cell r="G11" t="str">
            <v>AVATAR</v>
          </cell>
          <cell r="H11" t="e">
            <v>#N/A</v>
          </cell>
          <cell r="I11" t="str">
            <v>AVATAR</v>
          </cell>
          <cell r="J11" t="e">
            <v>#N/A</v>
          </cell>
        </row>
        <row r="12">
          <cell r="C12" t="e">
            <v>#N/A</v>
          </cell>
          <cell r="D12" t="e">
            <v>#N/A</v>
          </cell>
          <cell r="E12">
            <v>0.5833333333333334</v>
          </cell>
          <cell r="F12">
            <v>0.6770833333333334</v>
          </cell>
          <cell r="G12">
            <v>0.8229166666666666</v>
          </cell>
          <cell r="H12" t="e">
            <v>#N/A</v>
          </cell>
          <cell r="I12">
            <v>0.96875</v>
          </cell>
          <cell r="J12" t="e">
            <v>#N/A</v>
          </cell>
        </row>
        <row r="13">
          <cell r="C13" t="e">
            <v>#N/A</v>
          </cell>
          <cell r="D13" t="e">
            <v>#N/A</v>
          </cell>
          <cell r="E13" t="str">
            <v> </v>
          </cell>
          <cell r="F13" t="str">
            <v> </v>
          </cell>
          <cell r="G13" t="str">
            <v> </v>
          </cell>
          <cell r="H13" t="e">
            <v>#N/A</v>
          </cell>
          <cell r="I13" t="str">
            <v> </v>
          </cell>
          <cell r="J13" t="e">
            <v>#N/A</v>
          </cell>
        </row>
        <row r="14">
          <cell r="C14" t="e">
            <v>#N/A</v>
          </cell>
          <cell r="D14" t="e">
            <v>#N/A</v>
          </cell>
          <cell r="E14">
            <v>0.670138888888889</v>
          </cell>
          <cell r="F14">
            <v>0.8125</v>
          </cell>
          <cell r="G14">
            <v>0.9583333333333333</v>
          </cell>
          <cell r="H14" t="e">
            <v>#N/A</v>
          </cell>
          <cell r="I14">
            <v>1.1041666666666667</v>
          </cell>
          <cell r="J14" t="e">
            <v>#N/A</v>
          </cell>
        </row>
        <row r="15">
          <cell r="C15" t="str">
            <v>GECENİN KANATLARI</v>
          </cell>
          <cell r="D15" t="str">
            <v>GECENİN KANATLARI</v>
          </cell>
          <cell r="E15" t="e">
            <v>#N/A</v>
          </cell>
          <cell r="F15" t="str">
            <v>GECENİN KANATLARI</v>
          </cell>
          <cell r="G15" t="str">
            <v>GECENİN KANATLARI</v>
          </cell>
          <cell r="H15" t="str">
            <v>GECENİN KANATLARI</v>
          </cell>
          <cell r="I15" t="e">
            <v>#N/A</v>
          </cell>
          <cell r="J15" t="str">
            <v>GECENİN KANATLARI</v>
          </cell>
        </row>
        <row r="16">
          <cell r="C16">
            <v>0.4791666666666667</v>
          </cell>
          <cell r="D16">
            <v>0.5729166666666666</v>
          </cell>
          <cell r="E16" t="e">
            <v>#N/A</v>
          </cell>
          <cell r="F16">
            <v>0.6666666666666666</v>
          </cell>
          <cell r="G16">
            <v>0.78125</v>
          </cell>
          <cell r="H16">
            <v>0.875</v>
          </cell>
          <cell r="I16" t="e">
            <v>#N/A</v>
          </cell>
          <cell r="J16">
            <v>0.9895833333333334</v>
          </cell>
        </row>
        <row r="17">
          <cell r="C17" t="str">
            <v> </v>
          </cell>
          <cell r="D17" t="str">
            <v> </v>
          </cell>
          <cell r="E17" t="e">
            <v>#N/A</v>
          </cell>
          <cell r="F17" t="str">
            <v> </v>
          </cell>
          <cell r="G17" t="str">
            <v> </v>
          </cell>
          <cell r="H17" t="str">
            <v> </v>
          </cell>
          <cell r="I17" t="e">
            <v>#N/A</v>
          </cell>
          <cell r="J17" t="str">
            <v> </v>
          </cell>
        </row>
        <row r="18">
          <cell r="C18">
            <v>0.5694444444444444</v>
          </cell>
          <cell r="D18">
            <v>0.6631944444444444</v>
          </cell>
          <cell r="E18" t="e">
            <v>#N/A</v>
          </cell>
          <cell r="F18">
            <v>0.7569444444444444</v>
          </cell>
          <cell r="G18">
            <v>0.8715277777777778</v>
          </cell>
          <cell r="H18">
            <v>0.9652777777777778</v>
          </cell>
          <cell r="I18" t="e">
            <v>#N/A</v>
          </cell>
          <cell r="J18">
            <v>1.0798611111111112</v>
          </cell>
        </row>
        <row r="19">
          <cell r="C19" t="e">
            <v>#N/A</v>
          </cell>
          <cell r="D19" t="str">
            <v>AŞKA DAİR</v>
          </cell>
          <cell r="E19" t="str">
            <v>AŞKA DAİR</v>
          </cell>
          <cell r="F19" t="str">
            <v>AŞKA DAİR</v>
          </cell>
          <cell r="G19" t="str">
            <v>AŞKA DAİR</v>
          </cell>
          <cell r="H19" t="str">
            <v>AŞKA DAİR</v>
          </cell>
          <cell r="I19" t="e">
            <v>#N/A</v>
          </cell>
          <cell r="J19" t="str">
            <v>AŞKA DAİR</v>
          </cell>
        </row>
        <row r="20">
          <cell r="C20" t="e">
            <v>#N/A</v>
          </cell>
          <cell r="D20">
            <v>0.5</v>
          </cell>
          <cell r="E20">
            <v>0.59375</v>
          </cell>
          <cell r="F20">
            <v>0.6875</v>
          </cell>
          <cell r="G20">
            <v>0.8125</v>
          </cell>
          <cell r="H20">
            <v>0.90625</v>
          </cell>
          <cell r="I20" t="e">
            <v>#N/A</v>
          </cell>
          <cell r="J20">
            <v>1</v>
          </cell>
        </row>
        <row r="21">
          <cell r="C21" t="e">
            <v>#N/A</v>
          </cell>
          <cell r="D21" t="str">
            <v> </v>
          </cell>
          <cell r="E21" t="str">
            <v> </v>
          </cell>
          <cell r="F21" t="str">
            <v> </v>
          </cell>
          <cell r="G21" t="str">
            <v> </v>
          </cell>
          <cell r="H21" t="str">
            <v> </v>
          </cell>
          <cell r="I21" t="e">
            <v>#N/A</v>
          </cell>
          <cell r="J21" t="str">
            <v> </v>
          </cell>
        </row>
        <row r="22">
          <cell r="C22" t="e">
            <v>#N/A</v>
          </cell>
          <cell r="D22">
            <v>0.5902777777777778</v>
          </cell>
          <cell r="E22">
            <v>0.6840277777777778</v>
          </cell>
          <cell r="F22">
            <v>0.7777777777777778</v>
          </cell>
          <cell r="G22">
            <v>0.9027777777777778</v>
          </cell>
          <cell r="H22">
            <v>0.9965277777777778</v>
          </cell>
          <cell r="I22" t="e">
            <v>#N/A</v>
          </cell>
          <cell r="J22">
            <v>1.0902777777777777</v>
          </cell>
        </row>
        <row r="23">
          <cell r="C23" t="str">
            <v>NEŞELİ HAYAT</v>
          </cell>
          <cell r="D23" t="str">
            <v>NEŞELİ HAYAT</v>
          </cell>
          <cell r="E23" t="e">
            <v>#N/A</v>
          </cell>
          <cell r="F23" t="str">
            <v>NEŞELİ HAYAT</v>
          </cell>
          <cell r="G23" t="str">
            <v>NEŞELİ HAYAT</v>
          </cell>
          <cell r="H23" t="str">
            <v>NEŞELİ HAYAT</v>
          </cell>
          <cell r="I23" t="e">
            <v>#N/A</v>
          </cell>
          <cell r="J23" t="e">
            <v>#N/A</v>
          </cell>
        </row>
        <row r="24">
          <cell r="C24">
            <v>0.4583333333333333</v>
          </cell>
          <cell r="D24">
            <v>0.5625</v>
          </cell>
          <cell r="E24" t="e">
            <v>#N/A</v>
          </cell>
          <cell r="F24">
            <v>0.6875</v>
          </cell>
          <cell r="G24">
            <v>0.8020833333333334</v>
          </cell>
          <cell r="H24">
            <v>0.90625</v>
          </cell>
          <cell r="I24" t="e">
            <v>#N/A</v>
          </cell>
          <cell r="J24" t="e">
            <v>#N/A</v>
          </cell>
        </row>
        <row r="25">
          <cell r="C25">
            <v>0.5104166666666666</v>
          </cell>
          <cell r="D25">
            <v>0.6145833333333334</v>
          </cell>
          <cell r="E25" t="e">
            <v>#N/A</v>
          </cell>
          <cell r="F25">
            <v>0.7395833333333334</v>
          </cell>
          <cell r="G25">
            <v>0.8541666666666667</v>
          </cell>
          <cell r="H25">
            <v>0.9583333333333334</v>
          </cell>
          <cell r="I25" t="e">
            <v>#N/A</v>
          </cell>
          <cell r="J25" t="e">
            <v>#N/A</v>
          </cell>
        </row>
        <row r="26">
          <cell r="C26">
            <v>0.5590277777777778</v>
          </cell>
          <cell r="D26">
            <v>0.6631944444444444</v>
          </cell>
          <cell r="E26" t="e">
            <v>#N/A</v>
          </cell>
          <cell r="F26">
            <v>0.7881944444444444</v>
          </cell>
          <cell r="G26">
            <v>0.9027777777777778</v>
          </cell>
          <cell r="H26">
            <v>1.0069444444444444</v>
          </cell>
          <cell r="I26" t="e">
            <v>#N/A</v>
          </cell>
          <cell r="J26" t="e">
            <v>#N/A</v>
          </cell>
        </row>
        <row r="27">
          <cell r="C27" t="str">
            <v>AVATAR</v>
          </cell>
          <cell r="D27" t="e">
            <v>#N/A</v>
          </cell>
          <cell r="E27" t="str">
            <v>AVATAR</v>
          </cell>
          <cell r="F27" t="e">
            <v>#N/A</v>
          </cell>
          <cell r="G27" t="str">
            <v>AVATAR</v>
          </cell>
          <cell r="H27" t="str">
            <v>AVATAR</v>
          </cell>
          <cell r="I27" t="e">
            <v>#N/A</v>
          </cell>
          <cell r="J27" t="e">
            <v>#N/A</v>
          </cell>
        </row>
        <row r="28">
          <cell r="C28">
            <v>0.4583333333333333</v>
          </cell>
          <cell r="D28" t="e">
            <v>#N/A</v>
          </cell>
          <cell r="E28">
            <v>0.6041666666666666</v>
          </cell>
          <cell r="F28" t="e">
            <v>#N/A</v>
          </cell>
          <cell r="G28">
            <v>0.75</v>
          </cell>
          <cell r="H28">
            <v>0.8958333333333334</v>
          </cell>
          <cell r="I28" t="e">
            <v>#N/A</v>
          </cell>
          <cell r="J28" t="e">
            <v>#N/A</v>
          </cell>
        </row>
        <row r="29">
          <cell r="C29" t="str">
            <v> </v>
          </cell>
          <cell r="D29" t="e">
            <v>#N/A</v>
          </cell>
          <cell r="E29" t="str">
            <v> </v>
          </cell>
          <cell r="F29" t="e">
            <v>#N/A</v>
          </cell>
          <cell r="G29" t="str">
            <v> </v>
          </cell>
          <cell r="H29" t="str">
            <v> </v>
          </cell>
          <cell r="I29" t="e">
            <v>#N/A</v>
          </cell>
          <cell r="J29" t="e">
            <v>#N/A</v>
          </cell>
        </row>
        <row r="30">
          <cell r="C30">
            <v>0.59375</v>
          </cell>
          <cell r="D30" t="e">
            <v>#N/A</v>
          </cell>
          <cell r="E30">
            <v>0.7395833333333333</v>
          </cell>
          <cell r="F30" t="e">
            <v>#N/A</v>
          </cell>
          <cell r="G30">
            <v>0.8854166666666666</v>
          </cell>
          <cell r="H30">
            <v>1.03125</v>
          </cell>
          <cell r="I30" t="e">
            <v>#N/A</v>
          </cell>
          <cell r="J30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  <pageSetUpPr fitToPage="1"/>
  </sheetPr>
  <dimension ref="A1:DK500"/>
  <sheetViews>
    <sheetView showGridLines="0" tabSelected="1" zoomScale="90" zoomScaleNormal="90" zoomScaleSheetLayoutView="75" zoomScalePageLayoutView="0" workbookViewId="0" topLeftCell="A1">
      <selection activeCell="A3" sqref="A3:T3"/>
    </sheetView>
  </sheetViews>
  <sheetFormatPr defaultColWidth="9.140625" defaultRowHeight="12.75"/>
  <cols>
    <col min="1" max="1" width="7.7109375" style="67" customWidth="1"/>
    <col min="2" max="2" width="41.7109375" style="0" customWidth="1"/>
    <col min="3" max="3" width="11.140625" style="0" customWidth="1"/>
    <col min="4" max="4" width="11.00390625" style="0" customWidth="1"/>
    <col min="5" max="9" width="9.421875" style="0" bestFit="1" customWidth="1"/>
    <col min="10" max="11" width="9.421875" style="0" customWidth="1"/>
    <col min="12" max="14" width="9.421875" style="0" bestFit="1" customWidth="1"/>
    <col min="15" max="16" width="9.421875" style="0" customWidth="1"/>
    <col min="17" max="18" width="9.421875" style="0" hidden="1" customWidth="1"/>
    <col min="19" max="24" width="9.140625" style="0" hidden="1" customWidth="1"/>
  </cols>
  <sheetData>
    <row r="1" spans="1:26" ht="45.75" customHeight="1" thickTop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Z1" s="4"/>
    </row>
    <row r="2" spans="1:26" ht="20.25" customHeight="1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7"/>
      <c r="Z2" s="4"/>
    </row>
    <row r="3" spans="1:26" ht="20.25" customHeight="1">
      <c r="A3" s="8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10"/>
      <c r="Z3" s="4"/>
    </row>
    <row r="4" spans="1:26" ht="20.25" customHeight="1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10"/>
      <c r="Z4" s="4"/>
    </row>
    <row r="5" spans="1:26" ht="37.5" customHeight="1" thickBot="1">
      <c r="A5" s="11" t="s">
        <v>3</v>
      </c>
      <c r="B5" s="12">
        <f>+'[1]PROGRAM'!C4</f>
        <v>40165</v>
      </c>
      <c r="C5" s="13">
        <f>+'[1]PROGRAM'!G4</f>
        <v>40171</v>
      </c>
      <c r="D5" s="13"/>
      <c r="E5" s="14" t="s">
        <v>4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5"/>
      <c r="Z5" s="4"/>
    </row>
    <row r="6" spans="1:26" ht="24" customHeight="1" thickTop="1">
      <c r="A6" s="16" t="s">
        <v>15</v>
      </c>
      <c r="B6" s="17" t="s">
        <v>5</v>
      </c>
      <c r="C6" s="18" t="str">
        <f>VLOOKUP(B6,'[1]PROGRAM'!$C$7:$G$75,5,FALSE)</f>
        <v>TIGLON</v>
      </c>
      <c r="D6" s="19">
        <f aca="true" t="shared" si="0" ref="D6:D11">SMALL(D470:BG470,1)</f>
        <v>0.4583333333333333</v>
      </c>
      <c r="E6" s="20">
        <f aca="true" t="shared" si="1" ref="E6:E11">SMALL(D470:BG470,2)</f>
        <v>0.6041666666666666</v>
      </c>
      <c r="F6" s="84">
        <f aca="true" t="shared" si="2" ref="F6:F11">SMALL(D470:BG470,3)</f>
        <v>0.6770833333333334</v>
      </c>
      <c r="G6" s="20">
        <f aca="true" t="shared" si="3" ref="G6:G11">SMALL(D470:BG470,4)</f>
        <v>0.75</v>
      </c>
      <c r="H6" s="84">
        <f aca="true" t="shared" si="4" ref="H6:H11">SMALL(D470:BG470,5)</f>
        <v>0.8229166666666666</v>
      </c>
      <c r="I6" s="20">
        <f aca="true" t="shared" si="5" ref="I6:I11">SMALL(D470:BG470,6)</f>
        <v>0.8958333333333334</v>
      </c>
      <c r="J6" s="84">
        <f aca="true" t="shared" si="6" ref="J6:J11">SMALL(D470:BG470,7)</f>
        <v>0.96875</v>
      </c>
      <c r="K6" s="21" t="e">
        <f aca="true" t="shared" si="7" ref="K6:K11">SMALL(D470:BG470,8)</f>
        <v>#NUM!</v>
      </c>
      <c r="L6" s="21" t="e">
        <f aca="true" t="shared" si="8" ref="L6:L11">SMALL(D470:BG470,9)</f>
        <v>#NUM!</v>
      </c>
      <c r="M6" s="21" t="e">
        <f aca="true" t="shared" si="9" ref="M6:M11">SMALL(D470:BG470,10)</f>
        <v>#NUM!</v>
      </c>
      <c r="N6" s="21" t="e">
        <f aca="true" t="shared" si="10" ref="N6:N11">SMALL(D470:BG470,11)</f>
        <v>#NUM!</v>
      </c>
      <c r="O6" s="21" t="e">
        <f aca="true" t="shared" si="11" ref="O6:O11">SMALL(D470:BG470,12)</f>
        <v>#NUM!</v>
      </c>
      <c r="P6" s="21" t="e">
        <f aca="true" t="shared" si="12" ref="P6:P11">SMALL(D470:BG470,13)</f>
        <v>#NUM!</v>
      </c>
      <c r="Q6" s="21" t="e">
        <f aca="true" t="shared" si="13" ref="Q6:Q11">SMALL(E470:DL470,14)</f>
        <v>#REF!</v>
      </c>
      <c r="R6" s="21" t="e">
        <f aca="true" t="shared" si="14" ref="R6:R11">SMALL(F470:DM470,15)</f>
        <v>#REF!</v>
      </c>
      <c r="S6" s="21" t="e">
        <f aca="true" t="shared" si="15" ref="S6:S11">SMALL(G470:DN470,16)</f>
        <v>#REF!</v>
      </c>
      <c r="T6" s="21" t="e">
        <f aca="true" t="shared" si="16" ref="T6:T11">SMALL(H470:DO470,17)</f>
        <v>#REF!</v>
      </c>
      <c r="U6" s="22"/>
      <c r="V6" s="23"/>
      <c r="W6" s="23"/>
      <c r="X6" s="23"/>
      <c r="Y6" s="24"/>
      <c r="Z6" s="4"/>
    </row>
    <row r="7" spans="1:26" ht="24" customHeight="1">
      <c r="A7" s="16">
        <f>VLOOKUP(B7,'[1]PROGRAM'!$C$7:$M$75,11,FALSE)</f>
        <v>4</v>
      </c>
      <c r="B7" s="17" t="s">
        <v>6</v>
      </c>
      <c r="C7" s="18" t="str">
        <f>VLOOKUP(B7,'[1]PROGRAM'!$C$7:$G$75,5,FALSE)</f>
        <v>PİNEMA</v>
      </c>
      <c r="D7" s="25">
        <f t="shared" si="0"/>
        <v>0.4791666666666667</v>
      </c>
      <c r="E7" s="26">
        <f t="shared" si="1"/>
        <v>0.5729166666666666</v>
      </c>
      <c r="F7" s="26">
        <f t="shared" si="2"/>
        <v>0.6666666666666666</v>
      </c>
      <c r="G7" s="26">
        <f t="shared" si="3"/>
        <v>0.78125</v>
      </c>
      <c r="H7" s="26">
        <f t="shared" si="4"/>
        <v>0.875</v>
      </c>
      <c r="I7" s="26">
        <f t="shared" si="5"/>
        <v>0.9895833333333334</v>
      </c>
      <c r="J7" s="27" t="e">
        <f t="shared" si="6"/>
        <v>#NUM!</v>
      </c>
      <c r="K7" s="27" t="e">
        <f t="shared" si="7"/>
        <v>#NUM!</v>
      </c>
      <c r="L7" s="27" t="e">
        <f t="shared" si="8"/>
        <v>#NUM!</v>
      </c>
      <c r="M7" s="27" t="e">
        <f t="shared" si="9"/>
        <v>#NUM!</v>
      </c>
      <c r="N7" s="27" t="e">
        <f t="shared" si="10"/>
        <v>#NUM!</v>
      </c>
      <c r="O7" s="27" t="e">
        <f t="shared" si="11"/>
        <v>#NUM!</v>
      </c>
      <c r="P7" s="27" t="e">
        <f t="shared" si="12"/>
        <v>#NUM!</v>
      </c>
      <c r="Q7" s="27" t="e">
        <f t="shared" si="13"/>
        <v>#REF!</v>
      </c>
      <c r="R7" s="27" t="e">
        <f t="shared" si="14"/>
        <v>#REF!</v>
      </c>
      <c r="S7" s="27" t="e">
        <f t="shared" si="15"/>
        <v>#REF!</v>
      </c>
      <c r="T7" s="28" t="e">
        <f t="shared" si="16"/>
        <v>#REF!</v>
      </c>
      <c r="U7" s="29" t="e">
        <f>SMALL(I471:DP471,18)</f>
        <v>#REF!</v>
      </c>
      <c r="V7" s="30" t="e">
        <f>SMALL(J471:DQ471,19)</f>
        <v>#REF!</v>
      </c>
      <c r="W7" s="30" t="e">
        <f>SMALL(K471:DR471,20)</f>
        <v>#REF!</v>
      </c>
      <c r="X7" s="30" t="e">
        <f>SMALL(L471:DS471,21)</f>
        <v>#REF!</v>
      </c>
      <c r="Y7" s="31" t="e">
        <f>SMALL(M471:DT471,22)</f>
        <v>#REF!</v>
      </c>
      <c r="Z7" s="4"/>
    </row>
    <row r="8" spans="1:26" ht="24" customHeight="1">
      <c r="A8" s="16">
        <f>VLOOKUP(B8,'[1]PROGRAM'!$C$7:$M$75,11,FALSE)</f>
        <v>5</v>
      </c>
      <c r="B8" s="17" t="s">
        <v>7</v>
      </c>
      <c r="C8" s="32" t="str">
        <f>VLOOKUP(B8,'[1]PROGRAM'!$C$7:$G$75,5,FALSE)</f>
        <v>DUKA FİLM</v>
      </c>
      <c r="D8" s="25">
        <f t="shared" si="0"/>
        <v>0.5</v>
      </c>
      <c r="E8" s="26">
        <f t="shared" si="1"/>
        <v>0.59375</v>
      </c>
      <c r="F8" s="26">
        <f t="shared" si="2"/>
        <v>0.6875</v>
      </c>
      <c r="G8" s="26">
        <f t="shared" si="3"/>
        <v>0.8125</v>
      </c>
      <c r="H8" s="26">
        <f t="shared" si="4"/>
        <v>0.90625</v>
      </c>
      <c r="I8" s="26">
        <f t="shared" si="5"/>
        <v>1</v>
      </c>
      <c r="J8" s="27" t="e">
        <f t="shared" si="6"/>
        <v>#NUM!</v>
      </c>
      <c r="K8" s="27" t="e">
        <f t="shared" si="7"/>
        <v>#NUM!</v>
      </c>
      <c r="L8" s="27" t="e">
        <f t="shared" si="8"/>
        <v>#NUM!</v>
      </c>
      <c r="M8" s="27" t="e">
        <f t="shared" si="9"/>
        <v>#NUM!</v>
      </c>
      <c r="N8" s="27" t="e">
        <f t="shared" si="10"/>
        <v>#NUM!</v>
      </c>
      <c r="O8" s="27" t="e">
        <f t="shared" si="11"/>
        <v>#NUM!</v>
      </c>
      <c r="P8" s="27" t="e">
        <f t="shared" si="12"/>
        <v>#NUM!</v>
      </c>
      <c r="Q8" s="27" t="e">
        <f t="shared" si="13"/>
        <v>#REF!</v>
      </c>
      <c r="R8" s="27" t="e">
        <f t="shared" si="14"/>
        <v>#REF!</v>
      </c>
      <c r="S8" s="27" t="e">
        <f t="shared" si="15"/>
        <v>#REF!</v>
      </c>
      <c r="T8" s="28" t="e">
        <f t="shared" si="16"/>
        <v>#REF!</v>
      </c>
      <c r="U8" s="29" t="e">
        <f>SMALL(I472:DP472,18)</f>
        <v>#REF!</v>
      </c>
      <c r="V8" s="30" t="e">
        <f>SMALL(J472:DQ472,19)</f>
        <v>#REF!</v>
      </c>
      <c r="W8" s="30" t="e">
        <f>SMALL(K472:DR472,20)</f>
        <v>#REF!</v>
      </c>
      <c r="X8" s="30" t="e">
        <f>SMALL(L472:DS472,21)</f>
        <v>#REF!</v>
      </c>
      <c r="Y8" s="31" t="e">
        <f>SMALL(M472:DT472,22)</f>
        <v>#REF!</v>
      </c>
      <c r="Z8" s="4"/>
    </row>
    <row r="9" spans="1:26" ht="24" customHeight="1">
      <c r="A9" s="16">
        <f>VLOOKUP(B9,'[1]PROGRAM'!$C$7:$M$75,11,FALSE)</f>
        <v>6</v>
      </c>
      <c r="B9" s="17" t="s">
        <v>8</v>
      </c>
      <c r="C9" s="18" t="str">
        <f>VLOOKUP(B9,'[1]PROGRAM'!$C$7:$G$75,5,FALSE)</f>
        <v>CINEFILM</v>
      </c>
      <c r="D9" s="25">
        <f t="shared" si="0"/>
        <v>0.4583333333333333</v>
      </c>
      <c r="E9" s="26">
        <f t="shared" si="1"/>
        <v>0.5625</v>
      </c>
      <c r="F9" s="26">
        <f t="shared" si="2"/>
        <v>0.6875</v>
      </c>
      <c r="G9" s="26">
        <f t="shared" si="3"/>
        <v>0.8020833333333334</v>
      </c>
      <c r="H9" s="26">
        <f t="shared" si="4"/>
        <v>0.90625</v>
      </c>
      <c r="I9" s="26" t="e">
        <f t="shared" si="5"/>
        <v>#NUM!</v>
      </c>
      <c r="J9" s="27" t="e">
        <f t="shared" si="6"/>
        <v>#NUM!</v>
      </c>
      <c r="K9" s="27" t="e">
        <f t="shared" si="7"/>
        <v>#NUM!</v>
      </c>
      <c r="L9" s="27" t="e">
        <f t="shared" si="8"/>
        <v>#NUM!</v>
      </c>
      <c r="M9" s="27" t="e">
        <f t="shared" si="9"/>
        <v>#NUM!</v>
      </c>
      <c r="N9" s="27" t="e">
        <f t="shared" si="10"/>
        <v>#NUM!</v>
      </c>
      <c r="O9" s="27" t="e">
        <f t="shared" si="11"/>
        <v>#NUM!</v>
      </c>
      <c r="P9" s="27" t="e">
        <f t="shared" si="12"/>
        <v>#NUM!</v>
      </c>
      <c r="Q9" s="27" t="e">
        <f t="shared" si="13"/>
        <v>#REF!</v>
      </c>
      <c r="R9" s="27" t="e">
        <f t="shared" si="14"/>
        <v>#REF!</v>
      </c>
      <c r="S9" s="27" t="e">
        <f t="shared" si="15"/>
        <v>#REF!</v>
      </c>
      <c r="T9" s="28" t="e">
        <f t="shared" si="16"/>
        <v>#REF!</v>
      </c>
      <c r="U9" s="29" t="e">
        <f>SMALL(I473:DP473,18)</f>
        <v>#REF!</v>
      </c>
      <c r="V9" s="30" t="e">
        <f>SMALL(J473:DQ473,19)</f>
        <v>#REF!</v>
      </c>
      <c r="W9" s="30" t="e">
        <f>SMALL(K473:DR473,20)</f>
        <v>#REF!</v>
      </c>
      <c r="X9" s="30" t="e">
        <f>SMALL(L473:DS473,21)</f>
        <v>#REF!</v>
      </c>
      <c r="Y9" s="31" t="e">
        <f>SMALL(M473:DT473,22)</f>
        <v>#REF!</v>
      </c>
      <c r="Z9" s="4"/>
    </row>
    <row r="10" spans="1:26" ht="24" customHeight="1">
      <c r="A10" s="16" t="s">
        <v>16</v>
      </c>
      <c r="B10" s="17" t="s">
        <v>9</v>
      </c>
      <c r="C10" s="18" t="str">
        <f>VLOOKUP(B10,'[1]PROGRAM'!$C$7:$G$75,5,FALSE)</f>
        <v>CINEFILM</v>
      </c>
      <c r="D10" s="25">
        <f t="shared" si="0"/>
        <v>0.4583333333333333</v>
      </c>
      <c r="E10" s="83">
        <f t="shared" si="1"/>
        <v>0.5833333333333334</v>
      </c>
      <c r="F10" s="26">
        <f t="shared" si="2"/>
        <v>0.75</v>
      </c>
      <c r="G10" s="26" t="e">
        <f t="shared" si="3"/>
        <v>#NUM!</v>
      </c>
      <c r="H10" s="26" t="e">
        <f t="shared" si="4"/>
        <v>#NUM!</v>
      </c>
      <c r="I10" s="26" t="e">
        <f t="shared" si="5"/>
        <v>#NUM!</v>
      </c>
      <c r="J10" s="27" t="e">
        <f t="shared" si="6"/>
        <v>#NUM!</v>
      </c>
      <c r="K10" s="27" t="e">
        <f t="shared" si="7"/>
        <v>#NUM!</v>
      </c>
      <c r="L10" s="27" t="e">
        <f t="shared" si="8"/>
        <v>#NUM!</v>
      </c>
      <c r="M10" s="27" t="e">
        <f t="shared" si="9"/>
        <v>#NUM!</v>
      </c>
      <c r="N10" s="27" t="e">
        <f t="shared" si="10"/>
        <v>#NUM!</v>
      </c>
      <c r="O10" s="27" t="e">
        <f t="shared" si="11"/>
        <v>#NUM!</v>
      </c>
      <c r="P10" s="27" t="e">
        <f t="shared" si="12"/>
        <v>#NUM!</v>
      </c>
      <c r="Q10" s="27" t="e">
        <f t="shared" si="13"/>
        <v>#REF!</v>
      </c>
      <c r="R10" s="27" t="e">
        <f t="shared" si="14"/>
        <v>#REF!</v>
      </c>
      <c r="S10" s="27" t="e">
        <f t="shared" si="15"/>
        <v>#REF!</v>
      </c>
      <c r="T10" s="28" t="e">
        <f t="shared" si="16"/>
        <v>#REF!</v>
      </c>
      <c r="U10" s="29" t="e">
        <f>SMALL(I474:DP474,18)</f>
        <v>#REF!</v>
      </c>
      <c r="V10" s="30" t="e">
        <f>SMALL(J474:DQ474,19)</f>
        <v>#REF!</v>
      </c>
      <c r="W10" s="30" t="e">
        <f>SMALL(K474:DR474,20)</f>
        <v>#REF!</v>
      </c>
      <c r="X10" s="30" t="e">
        <f>SMALL(L474:DS474,21)</f>
        <v>#REF!</v>
      </c>
      <c r="Y10" s="31" t="e">
        <f>SMALL(M474:DT474,22)</f>
        <v>#REF!</v>
      </c>
      <c r="Z10" s="4"/>
    </row>
    <row r="11" spans="1:26" ht="25.5">
      <c r="A11" s="16">
        <f>VLOOKUP(B11,'[1]PROGRAM'!$C$7:$M$75,11,FALSE)</f>
        <v>2</v>
      </c>
      <c r="B11" s="17" t="s">
        <v>10</v>
      </c>
      <c r="C11" s="18" t="str">
        <f>VLOOKUP(B11,'[1]PROGRAM'!$C$7:$G$75,5,FALSE)</f>
        <v>UIP</v>
      </c>
      <c r="D11" s="25">
        <f t="shared" si="0"/>
        <v>0.4895833333333333</v>
      </c>
      <c r="E11" s="27">
        <f t="shared" si="1"/>
        <v>0.5833333333333334</v>
      </c>
      <c r="F11" s="27">
        <f t="shared" si="2"/>
        <v>0.6979166666666666</v>
      </c>
      <c r="G11" s="27">
        <f t="shared" si="3"/>
        <v>0.7916666666666666</v>
      </c>
      <c r="H11" s="27">
        <f t="shared" si="4"/>
        <v>0.8854166666666666</v>
      </c>
      <c r="I11" s="27">
        <f t="shared" si="5"/>
        <v>0.9791666666666666</v>
      </c>
      <c r="J11" s="27" t="e">
        <f t="shared" si="6"/>
        <v>#NUM!</v>
      </c>
      <c r="K11" s="27" t="e">
        <f t="shared" si="7"/>
        <v>#NUM!</v>
      </c>
      <c r="L11" s="27" t="e">
        <f t="shared" si="8"/>
        <v>#NUM!</v>
      </c>
      <c r="M11" s="27" t="e">
        <f t="shared" si="9"/>
        <v>#NUM!</v>
      </c>
      <c r="N11" s="27" t="e">
        <f t="shared" si="10"/>
        <v>#NUM!</v>
      </c>
      <c r="O11" s="27" t="e">
        <f t="shared" si="11"/>
        <v>#NUM!</v>
      </c>
      <c r="P11" s="27" t="e">
        <f t="shared" si="12"/>
        <v>#NUM!</v>
      </c>
      <c r="Q11" s="27" t="e">
        <f t="shared" si="13"/>
        <v>#REF!</v>
      </c>
      <c r="R11" s="27" t="e">
        <f t="shared" si="14"/>
        <v>#REF!</v>
      </c>
      <c r="S11" s="27" t="e">
        <f t="shared" si="15"/>
        <v>#REF!</v>
      </c>
      <c r="T11" s="28" t="e">
        <f t="shared" si="16"/>
        <v>#REF!</v>
      </c>
      <c r="U11" s="29" t="e">
        <f>SMALL(I475:DP475,18)</f>
        <v>#REF!</v>
      </c>
      <c r="V11" s="30" t="e">
        <f>SMALL(J475:DQ475,19)</f>
        <v>#REF!</v>
      </c>
      <c r="W11" s="30" t="e">
        <f>SMALL(K475:DR475,20)</f>
        <v>#REF!</v>
      </c>
      <c r="X11" s="30" t="e">
        <f>SMALL(L475:DS475,21)</f>
        <v>#REF!</v>
      </c>
      <c r="Y11" s="31" t="e">
        <f>SMALL(M475:DT475,22)</f>
        <v>#REF!</v>
      </c>
      <c r="Z11" s="4"/>
    </row>
    <row r="12" spans="1:26" ht="24" customHeight="1">
      <c r="A12" s="16">
        <f>VLOOKUP(B12,'[1]PROGRAM'!$C$7:$M$75,11,FALSE)</f>
        <v>1.2</v>
      </c>
      <c r="B12" s="33" t="s">
        <v>11</v>
      </c>
      <c r="C12" s="32" t="str">
        <f>VLOOKUP(B12,'[1]PROGRAM'!$C$7:$G$75,5,FALSE)</f>
        <v>UIP</v>
      </c>
      <c r="D12" s="25">
        <f>SMALL(D477:BG477,1)</f>
        <v>0.8333333333333334</v>
      </c>
      <c r="E12" s="27" t="e">
        <f>SMALL(D477:BG477,2)</f>
        <v>#NUM!</v>
      </c>
      <c r="F12" s="27" t="e">
        <f>SMALL(D477:BG477,3)</f>
        <v>#NUM!</v>
      </c>
      <c r="G12" s="27" t="e">
        <f>SMALL(D477:BG477,4)</f>
        <v>#NUM!</v>
      </c>
      <c r="H12" s="27" t="e">
        <f>SMALL(D477:BG477,5)</f>
        <v>#NUM!</v>
      </c>
      <c r="I12" s="27" t="e">
        <f>SMALL(D477:BG477,6)</f>
        <v>#NUM!</v>
      </c>
      <c r="J12" s="27" t="e">
        <f>SMALL(D477:BG477,7)</f>
        <v>#NUM!</v>
      </c>
      <c r="K12" s="27" t="e">
        <f>SMALL(D477:BG477,8)</f>
        <v>#NUM!</v>
      </c>
      <c r="L12" s="27" t="e">
        <f>SMALL(D477:BG477,9)</f>
        <v>#NUM!</v>
      </c>
      <c r="M12" s="27" t="e">
        <f>SMALL(D477:BG477,10)</f>
        <v>#NUM!</v>
      </c>
      <c r="N12" s="27" t="e">
        <f>SMALL(D477:BG477,11)</f>
        <v>#NUM!</v>
      </c>
      <c r="O12" s="27" t="e">
        <f>SMALL(D477:BG477,12)</f>
        <v>#NUM!</v>
      </c>
      <c r="P12" s="27" t="e">
        <f>SMALL(D477:BG477,13)</f>
        <v>#NUM!</v>
      </c>
      <c r="Q12" s="27" t="e">
        <f aca="true" t="shared" si="17" ref="Q12:Q31">SMALL(E477:DL477,14)</f>
        <v>#REF!</v>
      </c>
      <c r="R12" s="27" t="e">
        <f aca="true" t="shared" si="18" ref="R12:R31">SMALL(F477:DM477,15)</f>
        <v>#REF!</v>
      </c>
      <c r="S12" s="27" t="e">
        <f aca="true" t="shared" si="19" ref="S12:S31">SMALL(G477:DN477,16)</f>
        <v>#REF!</v>
      </c>
      <c r="T12" s="28" t="e">
        <f aca="true" t="shared" si="20" ref="T12:T31">SMALL(H477:DO477,17)</f>
        <v>#REF!</v>
      </c>
      <c r="U12" s="29" t="e">
        <f aca="true" t="shared" si="21" ref="U12:U31">SMALL(I477:DP477,18)</f>
        <v>#REF!</v>
      </c>
      <c r="V12" s="30" t="e">
        <f aca="true" t="shared" si="22" ref="V12:V31">SMALL(J477:DQ477,19)</f>
        <v>#REF!</v>
      </c>
      <c r="W12" s="30" t="e">
        <f aca="true" t="shared" si="23" ref="W12:W31">SMALL(K477:DR477,20)</f>
        <v>#REF!</v>
      </c>
      <c r="X12" s="30" t="e">
        <f aca="true" t="shared" si="24" ref="X12:X31">SMALL(L477:DS477,21)</f>
        <v>#REF!</v>
      </c>
      <c r="Y12" s="31" t="e">
        <f aca="true" t="shared" si="25" ref="Y12:Y31">SMALL(M477:DT477,22)</f>
        <v>#REF!</v>
      </c>
      <c r="Z12" s="4"/>
    </row>
    <row r="13" spans="1:26" ht="24" customHeight="1">
      <c r="A13" s="16">
        <f>VLOOKUP(B13,'[1]PROGRAM'!$C$7:$M$75,11,FALSE)</f>
        <v>1</v>
      </c>
      <c r="B13" s="34" t="s">
        <v>12</v>
      </c>
      <c r="C13" s="18" t="str">
        <f>VLOOKUP(B13,'[1]PROGRAM'!$C$7:$G$75,5,FALSE)</f>
        <v>CINE-GROUP</v>
      </c>
      <c r="D13" s="25">
        <f>SMALL(D478:BG478,1)</f>
        <v>0.5416666666666666</v>
      </c>
      <c r="E13" s="27">
        <f>SMALL(D478:BG478,2)</f>
        <v>0.6458333333333334</v>
      </c>
      <c r="F13" s="27">
        <f>SMALL(D478:BG478,3)</f>
        <v>0.9166666666666666</v>
      </c>
      <c r="G13" s="27" t="e">
        <f>SMALL(D478:BG478,4)</f>
        <v>#NUM!</v>
      </c>
      <c r="H13" s="27" t="e">
        <f>SMALL(D478:BG478,5)</f>
        <v>#NUM!</v>
      </c>
      <c r="I13" s="27" t="e">
        <f>SMALL(D478:BG478,6)</f>
        <v>#NUM!</v>
      </c>
      <c r="J13" s="27" t="e">
        <f>SMALL(D478:BG478,7)</f>
        <v>#NUM!</v>
      </c>
      <c r="K13" s="27" t="e">
        <f>SMALL(D478:BG478,8)</f>
        <v>#NUM!</v>
      </c>
      <c r="L13" s="27" t="e">
        <f>SMALL(D478:BG478,9)</f>
        <v>#NUM!</v>
      </c>
      <c r="M13" s="27" t="e">
        <f>SMALL(D478:BG478,10)</f>
        <v>#NUM!</v>
      </c>
      <c r="N13" s="27" t="e">
        <f>SMALL(D478:BG478,11)</f>
        <v>#NUM!</v>
      </c>
      <c r="O13" s="27" t="e">
        <f>SMALL(D478:BG478,12)</f>
        <v>#NUM!</v>
      </c>
      <c r="P13" s="27" t="e">
        <f>SMALL(D478:BG478,13)</f>
        <v>#NUM!</v>
      </c>
      <c r="Q13" s="27" t="e">
        <f t="shared" si="17"/>
        <v>#REF!</v>
      </c>
      <c r="R13" s="27" t="e">
        <f t="shared" si="18"/>
        <v>#REF!</v>
      </c>
      <c r="S13" s="27" t="e">
        <f t="shared" si="19"/>
        <v>#REF!</v>
      </c>
      <c r="T13" s="28" t="e">
        <f t="shared" si="20"/>
        <v>#REF!</v>
      </c>
      <c r="U13" s="29" t="e">
        <f t="shared" si="21"/>
        <v>#REF!</v>
      </c>
      <c r="V13" s="30" t="e">
        <f t="shared" si="22"/>
        <v>#REF!</v>
      </c>
      <c r="W13" s="30" t="e">
        <f t="shared" si="23"/>
        <v>#REF!</v>
      </c>
      <c r="X13" s="30" t="e">
        <f t="shared" si="24"/>
        <v>#REF!</v>
      </c>
      <c r="Y13" s="31" t="e">
        <f t="shared" si="25"/>
        <v>#REF!</v>
      </c>
      <c r="Z13" s="4"/>
    </row>
    <row r="14" spans="1:26" ht="24" customHeight="1">
      <c r="A14" s="16" t="e">
        <f>VLOOKUP(B14,'[1]PROGRAM'!$C$7:$M$75,11,FALSE)</f>
        <v>#N/A</v>
      </c>
      <c r="B14" s="17"/>
      <c r="C14" s="18" t="e">
        <f>VLOOKUP(B14,'[1]PROGRAM'!$C$7:$G$75,5,FALSE)</f>
        <v>#N/A</v>
      </c>
      <c r="D14" s="25" t="e">
        <f>SMALL(D479:BG479,1)</f>
        <v>#NUM!</v>
      </c>
      <c r="E14" s="27" t="e">
        <f>SMALL(D479:BG479,2)</f>
        <v>#NUM!</v>
      </c>
      <c r="F14" s="27" t="e">
        <f>SMALL(D479:BG479,3)</f>
        <v>#NUM!</v>
      </c>
      <c r="G14" s="27" t="e">
        <f>SMALL(D479:BG479,4)</f>
        <v>#NUM!</v>
      </c>
      <c r="H14" s="27" t="e">
        <f>SMALL(D479:BG479,5)</f>
        <v>#NUM!</v>
      </c>
      <c r="I14" s="27" t="e">
        <f>SMALL(D479:BG479,6)</f>
        <v>#NUM!</v>
      </c>
      <c r="J14" s="27" t="e">
        <f>SMALL(D479:BG479,7)</f>
        <v>#NUM!</v>
      </c>
      <c r="K14" s="27" t="e">
        <f>SMALL(D479:BG479,8)</f>
        <v>#NUM!</v>
      </c>
      <c r="L14" s="27" t="e">
        <f>SMALL(D479:BG479,9)</f>
        <v>#NUM!</v>
      </c>
      <c r="M14" s="27" t="e">
        <f>SMALL(D479:BG479,10)</f>
        <v>#NUM!</v>
      </c>
      <c r="N14" s="27" t="e">
        <f>SMALL(D479:BG479,11)</f>
        <v>#NUM!</v>
      </c>
      <c r="O14" s="27" t="e">
        <f>SMALL(D479:BG479,12)</f>
        <v>#NUM!</v>
      </c>
      <c r="P14" s="27" t="e">
        <f>SMALL(D479:BG479,13)</f>
        <v>#NUM!</v>
      </c>
      <c r="Q14" s="27" t="e">
        <f t="shared" si="17"/>
        <v>#REF!</v>
      </c>
      <c r="R14" s="27" t="e">
        <f t="shared" si="18"/>
        <v>#REF!</v>
      </c>
      <c r="S14" s="27" t="e">
        <f t="shared" si="19"/>
        <v>#REF!</v>
      </c>
      <c r="T14" s="28" t="e">
        <f t="shared" si="20"/>
        <v>#REF!</v>
      </c>
      <c r="U14" s="29" t="e">
        <f t="shared" si="21"/>
        <v>#REF!</v>
      </c>
      <c r="V14" s="30" t="e">
        <f t="shared" si="22"/>
        <v>#REF!</v>
      </c>
      <c r="W14" s="30" t="e">
        <f t="shared" si="23"/>
        <v>#REF!</v>
      </c>
      <c r="X14" s="30" t="e">
        <f t="shared" si="24"/>
        <v>#REF!</v>
      </c>
      <c r="Y14" s="31" t="e">
        <f t="shared" si="25"/>
        <v>#REF!</v>
      </c>
      <c r="Z14" s="4"/>
    </row>
    <row r="15" spans="1:26" ht="24" customHeight="1">
      <c r="A15" s="16" t="e">
        <f>VLOOKUP(B15,'[1]PROGRAM'!$C$7:$M$75,11,FALSE)</f>
        <v>#N/A</v>
      </c>
      <c r="B15" s="17"/>
      <c r="C15" s="18" t="e">
        <f>VLOOKUP(B15,'[1]PROGRAM'!$C$7:$G$75,5,FALSE)</f>
        <v>#N/A</v>
      </c>
      <c r="D15" s="25" t="e">
        <f>SMALL(D480:BG480,1)</f>
        <v>#NUM!</v>
      </c>
      <c r="E15" s="27" t="e">
        <f>SMALL(D480:BG480,2)</f>
        <v>#NUM!</v>
      </c>
      <c r="F15" s="27" t="e">
        <f>SMALL(D480:BG480,3)</f>
        <v>#NUM!</v>
      </c>
      <c r="G15" s="27" t="e">
        <f>SMALL(D480:BG480,4)</f>
        <v>#NUM!</v>
      </c>
      <c r="H15" s="27" t="e">
        <f>SMALL(D480:BG480,5)</f>
        <v>#NUM!</v>
      </c>
      <c r="I15" s="27" t="e">
        <f>SMALL(D480:BG480,6)</f>
        <v>#NUM!</v>
      </c>
      <c r="J15" s="27" t="e">
        <f>SMALL(D480:BG480,7)</f>
        <v>#NUM!</v>
      </c>
      <c r="K15" s="27" t="e">
        <f>SMALL(D480:BG480,8)</f>
        <v>#NUM!</v>
      </c>
      <c r="L15" s="27" t="e">
        <f>SMALL(D480:BG480,9)</f>
        <v>#NUM!</v>
      </c>
      <c r="M15" s="27" t="e">
        <f>SMALL(D480:BG480,10)</f>
        <v>#NUM!</v>
      </c>
      <c r="N15" s="27" t="e">
        <f>SMALL(D480:BG480,11)</f>
        <v>#NUM!</v>
      </c>
      <c r="O15" s="27" t="e">
        <f>SMALL(D480:BG480,12)</f>
        <v>#NUM!</v>
      </c>
      <c r="P15" s="27" t="e">
        <f>SMALL(D480:BG480,13)</f>
        <v>#NUM!</v>
      </c>
      <c r="Q15" s="27" t="e">
        <f t="shared" si="17"/>
        <v>#REF!</v>
      </c>
      <c r="R15" s="27" t="e">
        <f t="shared" si="18"/>
        <v>#REF!</v>
      </c>
      <c r="S15" s="27" t="e">
        <f t="shared" si="19"/>
        <v>#REF!</v>
      </c>
      <c r="T15" s="28" t="e">
        <f t="shared" si="20"/>
        <v>#REF!</v>
      </c>
      <c r="U15" s="29" t="e">
        <f t="shared" si="21"/>
        <v>#REF!</v>
      </c>
      <c r="V15" s="30" t="e">
        <f t="shared" si="22"/>
        <v>#REF!</v>
      </c>
      <c r="W15" s="30" t="e">
        <f t="shared" si="23"/>
        <v>#REF!</v>
      </c>
      <c r="X15" s="30" t="e">
        <f t="shared" si="24"/>
        <v>#REF!</v>
      </c>
      <c r="Y15" s="31" t="e">
        <f t="shared" si="25"/>
        <v>#REF!</v>
      </c>
      <c r="Z15" s="4"/>
    </row>
    <row r="16" spans="1:26" ht="24" customHeight="1" thickBot="1">
      <c r="A16" s="35" t="e">
        <f>VLOOKUP(B16,'[1]PROGRAM'!$C$7:$M$75,11,FALSE)</f>
        <v>#N/A</v>
      </c>
      <c r="B16" s="36"/>
      <c r="C16" s="37" t="e">
        <f>VLOOKUP(B16,'[1]PROGRAM'!$C$7:$G$75,5,FALSE)</f>
        <v>#N/A</v>
      </c>
      <c r="D16" s="38" t="e">
        <f>SMALL(D481:BG481,1)</f>
        <v>#NUM!</v>
      </c>
      <c r="E16" s="39" t="e">
        <f>SMALL(D481:BG481,2)</f>
        <v>#NUM!</v>
      </c>
      <c r="F16" s="39" t="e">
        <f>SMALL(D481:BG481,3)</f>
        <v>#NUM!</v>
      </c>
      <c r="G16" s="39" t="e">
        <f>SMALL(D481:BG481,4)</f>
        <v>#NUM!</v>
      </c>
      <c r="H16" s="39" t="e">
        <f>SMALL(D481:BG481,5)</f>
        <v>#NUM!</v>
      </c>
      <c r="I16" s="39" t="e">
        <f>SMALL(D481:BG481,6)</f>
        <v>#NUM!</v>
      </c>
      <c r="J16" s="39" t="e">
        <f>SMALL(D481:BG481,7)</f>
        <v>#NUM!</v>
      </c>
      <c r="K16" s="39" t="e">
        <f>SMALL(D481:BG481,8)</f>
        <v>#NUM!</v>
      </c>
      <c r="L16" s="39" t="e">
        <f>SMALL(D481:BG481,9)</f>
        <v>#NUM!</v>
      </c>
      <c r="M16" s="39" t="e">
        <f>SMALL(D481:BG481,10)</f>
        <v>#NUM!</v>
      </c>
      <c r="N16" s="39" t="e">
        <f>SMALL(D481:BG481,11)</f>
        <v>#NUM!</v>
      </c>
      <c r="O16" s="39" t="e">
        <f>SMALL(D481:BG481,12)</f>
        <v>#NUM!</v>
      </c>
      <c r="P16" s="39" t="e">
        <f>SMALL(D481:BG481,13)</f>
        <v>#NUM!</v>
      </c>
      <c r="Q16" s="39" t="e">
        <f t="shared" si="17"/>
        <v>#REF!</v>
      </c>
      <c r="R16" s="39" t="e">
        <f t="shared" si="18"/>
        <v>#REF!</v>
      </c>
      <c r="S16" s="39" t="e">
        <f t="shared" si="19"/>
        <v>#REF!</v>
      </c>
      <c r="T16" s="40" t="e">
        <f t="shared" si="20"/>
        <v>#REF!</v>
      </c>
      <c r="U16" s="41" t="e">
        <f t="shared" si="21"/>
        <v>#REF!</v>
      </c>
      <c r="V16" s="42" t="e">
        <f t="shared" si="22"/>
        <v>#REF!</v>
      </c>
      <c r="W16" s="42" t="e">
        <f t="shared" si="23"/>
        <v>#REF!</v>
      </c>
      <c r="X16" s="42" t="e">
        <f t="shared" si="24"/>
        <v>#REF!</v>
      </c>
      <c r="Y16" s="43" t="e">
        <f t="shared" si="25"/>
        <v>#REF!</v>
      </c>
      <c r="Z16" s="4"/>
    </row>
    <row r="17" spans="1:26" ht="24" customHeight="1" hidden="1">
      <c r="A17" s="44" t="e">
        <f>VLOOKUP(B17,'[1]PROGRAM'!$C$7:$M$75,10,FALSE)</f>
        <v>#N/A</v>
      </c>
      <c r="B17" s="45"/>
      <c r="C17" s="46" t="e">
        <f>VLOOKUP(B17,'[1]PROGRAM'!$C$7:$G$75,4,FALSE)</f>
        <v>#N/A</v>
      </c>
      <c r="D17" s="47" t="e">
        <f aca="true" t="shared" si="26" ref="D17:D32">SMALL(D482:DK482,1)</f>
        <v>#REF!</v>
      </c>
      <c r="E17" s="47" t="e">
        <f aca="true" t="shared" si="27" ref="E17:E32">SMALL(D482:DK482,2)</f>
        <v>#REF!</v>
      </c>
      <c r="F17" s="47" t="e">
        <f aca="true" t="shared" si="28" ref="F17:F32">SMALL(D482:DK482,3)</f>
        <v>#REF!</v>
      </c>
      <c r="G17" s="47" t="e">
        <f aca="true" t="shared" si="29" ref="G17:G32">SMALL(D482:DK482,4)</f>
        <v>#REF!</v>
      </c>
      <c r="H17" s="47" t="e">
        <f aca="true" t="shared" si="30" ref="H17:H32">SMALL(D482:DK482,5)</f>
        <v>#REF!</v>
      </c>
      <c r="I17" s="47" t="e">
        <f aca="true" t="shared" si="31" ref="I17:I32">SMALL(D482:DK482,6)</f>
        <v>#REF!</v>
      </c>
      <c r="J17" s="47" t="e">
        <f aca="true" t="shared" si="32" ref="J17:J32">SMALL(D482:DK482,7)</f>
        <v>#REF!</v>
      </c>
      <c r="K17" s="47" t="e">
        <f aca="true" t="shared" si="33" ref="K17:K32">SMALL(D482:DK482,8)</f>
        <v>#REF!</v>
      </c>
      <c r="L17" s="47" t="e">
        <f aca="true" t="shared" si="34" ref="L17:L32">SMALL(D482:DK482,9)</f>
        <v>#REF!</v>
      </c>
      <c r="M17" s="47" t="e">
        <f aca="true" t="shared" si="35" ref="M17:M32">SMALL(D482:DK482,10)</f>
        <v>#REF!</v>
      </c>
      <c r="N17" s="47" t="e">
        <f aca="true" t="shared" si="36" ref="N17:N32">SMALL(D482:DK482,11)</f>
        <v>#REF!</v>
      </c>
      <c r="O17" s="47" t="e">
        <f aca="true" t="shared" si="37" ref="O17:O32">SMALL(D482:DK482,12)</f>
        <v>#REF!</v>
      </c>
      <c r="P17" s="47" t="e">
        <f aca="true" t="shared" si="38" ref="P17:P32">SMALL(D482:DK482,13)</f>
        <v>#REF!</v>
      </c>
      <c r="Q17" s="47" t="e">
        <f t="shared" si="17"/>
        <v>#REF!</v>
      </c>
      <c r="R17" s="47" t="e">
        <f t="shared" si="18"/>
        <v>#REF!</v>
      </c>
      <c r="S17" s="47" t="e">
        <f t="shared" si="19"/>
        <v>#REF!</v>
      </c>
      <c r="T17" s="48" t="e">
        <f t="shared" si="20"/>
        <v>#REF!</v>
      </c>
      <c r="U17" s="49" t="e">
        <f t="shared" si="21"/>
        <v>#REF!</v>
      </c>
      <c r="V17" s="50" t="e">
        <f t="shared" si="22"/>
        <v>#REF!</v>
      </c>
      <c r="W17" s="50" t="e">
        <f t="shared" si="23"/>
        <v>#REF!</v>
      </c>
      <c r="X17" s="50" t="e">
        <f t="shared" si="24"/>
        <v>#REF!</v>
      </c>
      <c r="Y17" s="51" t="e">
        <f t="shared" si="25"/>
        <v>#REF!</v>
      </c>
      <c r="Z17" s="4"/>
    </row>
    <row r="18" spans="1:26" ht="24" customHeight="1" hidden="1">
      <c r="A18" s="16" t="e">
        <f>VLOOKUP(B18,'[1]PROGRAM'!$C$7:$M$75,10,FALSE)</f>
        <v>#N/A</v>
      </c>
      <c r="B18" s="52"/>
      <c r="C18" s="53" t="e">
        <f>VLOOKUP(B18,'[1]PROGRAM'!$C$7:$G$75,4,FALSE)</f>
        <v>#N/A</v>
      </c>
      <c r="D18" s="27" t="e">
        <f t="shared" si="26"/>
        <v>#REF!</v>
      </c>
      <c r="E18" s="27" t="e">
        <f t="shared" si="27"/>
        <v>#REF!</v>
      </c>
      <c r="F18" s="27" t="e">
        <f t="shared" si="28"/>
        <v>#REF!</v>
      </c>
      <c r="G18" s="27" t="e">
        <f t="shared" si="29"/>
        <v>#REF!</v>
      </c>
      <c r="H18" s="27" t="e">
        <f t="shared" si="30"/>
        <v>#REF!</v>
      </c>
      <c r="I18" s="27" t="e">
        <f t="shared" si="31"/>
        <v>#REF!</v>
      </c>
      <c r="J18" s="27" t="e">
        <f t="shared" si="32"/>
        <v>#REF!</v>
      </c>
      <c r="K18" s="27" t="e">
        <f t="shared" si="33"/>
        <v>#REF!</v>
      </c>
      <c r="L18" s="27" t="e">
        <f t="shared" si="34"/>
        <v>#REF!</v>
      </c>
      <c r="M18" s="27" t="e">
        <f t="shared" si="35"/>
        <v>#REF!</v>
      </c>
      <c r="N18" s="27" t="e">
        <f t="shared" si="36"/>
        <v>#REF!</v>
      </c>
      <c r="O18" s="27" t="e">
        <f t="shared" si="37"/>
        <v>#REF!</v>
      </c>
      <c r="P18" s="27" t="e">
        <f t="shared" si="38"/>
        <v>#REF!</v>
      </c>
      <c r="Q18" s="27" t="e">
        <f t="shared" si="17"/>
        <v>#REF!</v>
      </c>
      <c r="R18" s="27" t="e">
        <f t="shared" si="18"/>
        <v>#REF!</v>
      </c>
      <c r="S18" s="27" t="e">
        <f t="shared" si="19"/>
        <v>#REF!</v>
      </c>
      <c r="T18" s="28" t="e">
        <f t="shared" si="20"/>
        <v>#REF!</v>
      </c>
      <c r="U18" s="29" t="e">
        <f t="shared" si="21"/>
        <v>#REF!</v>
      </c>
      <c r="V18" s="30" t="e">
        <f t="shared" si="22"/>
        <v>#REF!</v>
      </c>
      <c r="W18" s="30" t="e">
        <f t="shared" si="23"/>
        <v>#REF!</v>
      </c>
      <c r="X18" s="30" t="e">
        <f t="shared" si="24"/>
        <v>#REF!</v>
      </c>
      <c r="Y18" s="31" t="e">
        <f t="shared" si="25"/>
        <v>#REF!</v>
      </c>
      <c r="Z18" s="4"/>
    </row>
    <row r="19" spans="1:26" ht="24" customHeight="1" hidden="1">
      <c r="A19" s="16" t="e">
        <f>VLOOKUP(B19,'[1]PROGRAM'!$C$7:$M$75,10,FALSE)</f>
        <v>#N/A</v>
      </c>
      <c r="B19" s="52"/>
      <c r="C19" s="53" t="e">
        <f>VLOOKUP(B19,'[1]PROGRAM'!$C$7:$G$75,4,FALSE)</f>
        <v>#N/A</v>
      </c>
      <c r="D19" s="27" t="e">
        <f t="shared" si="26"/>
        <v>#REF!</v>
      </c>
      <c r="E19" s="27" t="e">
        <f t="shared" si="27"/>
        <v>#REF!</v>
      </c>
      <c r="F19" s="27" t="e">
        <f t="shared" si="28"/>
        <v>#REF!</v>
      </c>
      <c r="G19" s="27" t="e">
        <f t="shared" si="29"/>
        <v>#REF!</v>
      </c>
      <c r="H19" s="27" t="e">
        <f t="shared" si="30"/>
        <v>#REF!</v>
      </c>
      <c r="I19" s="27" t="e">
        <f t="shared" si="31"/>
        <v>#REF!</v>
      </c>
      <c r="J19" s="27" t="e">
        <f t="shared" si="32"/>
        <v>#REF!</v>
      </c>
      <c r="K19" s="27" t="e">
        <f t="shared" si="33"/>
        <v>#REF!</v>
      </c>
      <c r="L19" s="27" t="e">
        <f t="shared" si="34"/>
        <v>#REF!</v>
      </c>
      <c r="M19" s="27" t="e">
        <f t="shared" si="35"/>
        <v>#REF!</v>
      </c>
      <c r="N19" s="27" t="e">
        <f t="shared" si="36"/>
        <v>#REF!</v>
      </c>
      <c r="O19" s="27" t="e">
        <f t="shared" si="37"/>
        <v>#REF!</v>
      </c>
      <c r="P19" s="27" t="e">
        <f t="shared" si="38"/>
        <v>#REF!</v>
      </c>
      <c r="Q19" s="27" t="e">
        <f t="shared" si="17"/>
        <v>#REF!</v>
      </c>
      <c r="R19" s="27" t="e">
        <f t="shared" si="18"/>
        <v>#REF!</v>
      </c>
      <c r="S19" s="27" t="e">
        <f t="shared" si="19"/>
        <v>#REF!</v>
      </c>
      <c r="T19" s="28" t="e">
        <f t="shared" si="20"/>
        <v>#REF!</v>
      </c>
      <c r="U19" s="29" t="e">
        <f t="shared" si="21"/>
        <v>#REF!</v>
      </c>
      <c r="V19" s="30" t="e">
        <f t="shared" si="22"/>
        <v>#REF!</v>
      </c>
      <c r="W19" s="30" t="e">
        <f t="shared" si="23"/>
        <v>#REF!</v>
      </c>
      <c r="X19" s="30" t="e">
        <f t="shared" si="24"/>
        <v>#REF!</v>
      </c>
      <c r="Y19" s="31" t="e">
        <f t="shared" si="25"/>
        <v>#REF!</v>
      </c>
      <c r="Z19" s="4"/>
    </row>
    <row r="20" spans="1:26" ht="24" customHeight="1" hidden="1">
      <c r="A20" s="16" t="e">
        <f>VLOOKUP(B20,'[1]PROGRAM'!$C$7:$M$75,10,FALSE)</f>
        <v>#N/A</v>
      </c>
      <c r="B20" s="52"/>
      <c r="C20" s="53" t="e">
        <f>VLOOKUP(B20,'[1]PROGRAM'!$C$7:$G$75,4,FALSE)</f>
        <v>#N/A</v>
      </c>
      <c r="D20" s="27" t="e">
        <f t="shared" si="26"/>
        <v>#REF!</v>
      </c>
      <c r="E20" s="27" t="e">
        <f t="shared" si="27"/>
        <v>#REF!</v>
      </c>
      <c r="F20" s="27" t="e">
        <f t="shared" si="28"/>
        <v>#REF!</v>
      </c>
      <c r="G20" s="27" t="e">
        <f t="shared" si="29"/>
        <v>#REF!</v>
      </c>
      <c r="H20" s="27" t="e">
        <f t="shared" si="30"/>
        <v>#REF!</v>
      </c>
      <c r="I20" s="27" t="e">
        <f t="shared" si="31"/>
        <v>#REF!</v>
      </c>
      <c r="J20" s="27" t="e">
        <f t="shared" si="32"/>
        <v>#REF!</v>
      </c>
      <c r="K20" s="27" t="e">
        <f t="shared" si="33"/>
        <v>#REF!</v>
      </c>
      <c r="L20" s="27" t="e">
        <f t="shared" si="34"/>
        <v>#REF!</v>
      </c>
      <c r="M20" s="27" t="e">
        <f t="shared" si="35"/>
        <v>#REF!</v>
      </c>
      <c r="N20" s="27" t="e">
        <f t="shared" si="36"/>
        <v>#REF!</v>
      </c>
      <c r="O20" s="27" t="e">
        <f t="shared" si="37"/>
        <v>#REF!</v>
      </c>
      <c r="P20" s="27" t="e">
        <f t="shared" si="38"/>
        <v>#REF!</v>
      </c>
      <c r="Q20" s="27" t="e">
        <f t="shared" si="17"/>
        <v>#REF!</v>
      </c>
      <c r="R20" s="27" t="e">
        <f t="shared" si="18"/>
        <v>#REF!</v>
      </c>
      <c r="S20" s="27" t="e">
        <f t="shared" si="19"/>
        <v>#REF!</v>
      </c>
      <c r="T20" s="28" t="e">
        <f t="shared" si="20"/>
        <v>#REF!</v>
      </c>
      <c r="U20" s="29" t="e">
        <f t="shared" si="21"/>
        <v>#REF!</v>
      </c>
      <c r="V20" s="30" t="e">
        <f t="shared" si="22"/>
        <v>#REF!</v>
      </c>
      <c r="W20" s="30" t="e">
        <f t="shared" si="23"/>
        <v>#REF!</v>
      </c>
      <c r="X20" s="30" t="e">
        <f t="shared" si="24"/>
        <v>#REF!</v>
      </c>
      <c r="Y20" s="31" t="e">
        <f t="shared" si="25"/>
        <v>#REF!</v>
      </c>
      <c r="Z20" s="4"/>
    </row>
    <row r="21" spans="1:26" ht="24" customHeight="1" hidden="1">
      <c r="A21" s="16" t="e">
        <f>VLOOKUP(B21,'[1]PROGRAM'!$C$7:$M$75,10,FALSE)</f>
        <v>#N/A</v>
      </c>
      <c r="B21" s="52"/>
      <c r="C21" s="53" t="e">
        <f>VLOOKUP(B21,'[1]PROGRAM'!$C$7:$G$75,4,FALSE)</f>
        <v>#N/A</v>
      </c>
      <c r="D21" s="27" t="e">
        <f t="shared" si="26"/>
        <v>#REF!</v>
      </c>
      <c r="E21" s="27" t="e">
        <f t="shared" si="27"/>
        <v>#REF!</v>
      </c>
      <c r="F21" s="27" t="e">
        <f t="shared" si="28"/>
        <v>#REF!</v>
      </c>
      <c r="G21" s="27" t="e">
        <f t="shared" si="29"/>
        <v>#REF!</v>
      </c>
      <c r="H21" s="27" t="e">
        <f t="shared" si="30"/>
        <v>#REF!</v>
      </c>
      <c r="I21" s="27" t="e">
        <f t="shared" si="31"/>
        <v>#REF!</v>
      </c>
      <c r="J21" s="27" t="e">
        <f t="shared" si="32"/>
        <v>#REF!</v>
      </c>
      <c r="K21" s="27" t="e">
        <f t="shared" si="33"/>
        <v>#REF!</v>
      </c>
      <c r="L21" s="27" t="e">
        <f t="shared" si="34"/>
        <v>#REF!</v>
      </c>
      <c r="M21" s="27" t="e">
        <f t="shared" si="35"/>
        <v>#REF!</v>
      </c>
      <c r="N21" s="27" t="e">
        <f t="shared" si="36"/>
        <v>#REF!</v>
      </c>
      <c r="O21" s="27" t="e">
        <f t="shared" si="37"/>
        <v>#REF!</v>
      </c>
      <c r="P21" s="27" t="e">
        <f t="shared" si="38"/>
        <v>#REF!</v>
      </c>
      <c r="Q21" s="27" t="e">
        <f t="shared" si="17"/>
        <v>#REF!</v>
      </c>
      <c r="R21" s="27" t="e">
        <f t="shared" si="18"/>
        <v>#REF!</v>
      </c>
      <c r="S21" s="27" t="e">
        <f t="shared" si="19"/>
        <v>#REF!</v>
      </c>
      <c r="T21" s="28" t="e">
        <f t="shared" si="20"/>
        <v>#REF!</v>
      </c>
      <c r="U21" s="29" t="e">
        <f t="shared" si="21"/>
        <v>#REF!</v>
      </c>
      <c r="V21" s="30" t="e">
        <f t="shared" si="22"/>
        <v>#REF!</v>
      </c>
      <c r="W21" s="30" t="e">
        <f t="shared" si="23"/>
        <v>#REF!</v>
      </c>
      <c r="X21" s="30" t="e">
        <f t="shared" si="24"/>
        <v>#REF!</v>
      </c>
      <c r="Y21" s="31" t="e">
        <f t="shared" si="25"/>
        <v>#REF!</v>
      </c>
      <c r="Z21" s="4"/>
    </row>
    <row r="22" spans="1:26" ht="24" customHeight="1" hidden="1">
      <c r="A22" s="16" t="e">
        <f>VLOOKUP(B22,'[1]PROGRAM'!$C$7:$M$75,10,FALSE)</f>
        <v>#N/A</v>
      </c>
      <c r="B22" s="52"/>
      <c r="C22" s="53" t="e">
        <f>VLOOKUP(B22,'[1]PROGRAM'!$C$7:$G$75,4,FALSE)</f>
        <v>#N/A</v>
      </c>
      <c r="D22" s="27" t="e">
        <f t="shared" si="26"/>
        <v>#REF!</v>
      </c>
      <c r="E22" s="27" t="e">
        <f t="shared" si="27"/>
        <v>#REF!</v>
      </c>
      <c r="F22" s="27" t="e">
        <f t="shared" si="28"/>
        <v>#REF!</v>
      </c>
      <c r="G22" s="27" t="e">
        <f t="shared" si="29"/>
        <v>#REF!</v>
      </c>
      <c r="H22" s="27" t="e">
        <f t="shared" si="30"/>
        <v>#REF!</v>
      </c>
      <c r="I22" s="27" t="e">
        <f t="shared" si="31"/>
        <v>#REF!</v>
      </c>
      <c r="J22" s="27" t="e">
        <f t="shared" si="32"/>
        <v>#REF!</v>
      </c>
      <c r="K22" s="27" t="e">
        <f t="shared" si="33"/>
        <v>#REF!</v>
      </c>
      <c r="L22" s="27" t="e">
        <f t="shared" si="34"/>
        <v>#REF!</v>
      </c>
      <c r="M22" s="27" t="e">
        <f t="shared" si="35"/>
        <v>#REF!</v>
      </c>
      <c r="N22" s="27" t="e">
        <f t="shared" si="36"/>
        <v>#REF!</v>
      </c>
      <c r="O22" s="27" t="e">
        <f t="shared" si="37"/>
        <v>#REF!</v>
      </c>
      <c r="P22" s="27" t="e">
        <f t="shared" si="38"/>
        <v>#REF!</v>
      </c>
      <c r="Q22" s="27" t="e">
        <f t="shared" si="17"/>
        <v>#REF!</v>
      </c>
      <c r="R22" s="27" t="e">
        <f t="shared" si="18"/>
        <v>#REF!</v>
      </c>
      <c r="S22" s="27" t="e">
        <f t="shared" si="19"/>
        <v>#REF!</v>
      </c>
      <c r="T22" s="28" t="e">
        <f t="shared" si="20"/>
        <v>#REF!</v>
      </c>
      <c r="U22" s="29" t="e">
        <f t="shared" si="21"/>
        <v>#REF!</v>
      </c>
      <c r="V22" s="30" t="e">
        <f t="shared" si="22"/>
        <v>#REF!</v>
      </c>
      <c r="W22" s="30" t="e">
        <f t="shared" si="23"/>
        <v>#REF!</v>
      </c>
      <c r="X22" s="30" t="e">
        <f t="shared" si="24"/>
        <v>#REF!</v>
      </c>
      <c r="Y22" s="31" t="e">
        <f t="shared" si="25"/>
        <v>#REF!</v>
      </c>
      <c r="Z22" s="4"/>
    </row>
    <row r="23" spans="1:26" ht="24" customHeight="1" hidden="1">
      <c r="A23" s="16" t="e">
        <f>VLOOKUP(B23,'[1]PROGRAM'!$C$7:$M$75,10,FALSE)</f>
        <v>#N/A</v>
      </c>
      <c r="B23" s="52"/>
      <c r="C23" s="53" t="e">
        <f>VLOOKUP(B23,'[1]PROGRAM'!$C$7:$G$75,4,FALSE)</f>
        <v>#N/A</v>
      </c>
      <c r="D23" s="27" t="e">
        <f t="shared" si="26"/>
        <v>#REF!</v>
      </c>
      <c r="E23" s="27" t="e">
        <f t="shared" si="27"/>
        <v>#REF!</v>
      </c>
      <c r="F23" s="27" t="e">
        <f t="shared" si="28"/>
        <v>#REF!</v>
      </c>
      <c r="G23" s="27" t="e">
        <f t="shared" si="29"/>
        <v>#REF!</v>
      </c>
      <c r="H23" s="27" t="e">
        <f t="shared" si="30"/>
        <v>#REF!</v>
      </c>
      <c r="I23" s="27" t="e">
        <f t="shared" si="31"/>
        <v>#REF!</v>
      </c>
      <c r="J23" s="27" t="e">
        <f t="shared" si="32"/>
        <v>#REF!</v>
      </c>
      <c r="K23" s="27" t="e">
        <f t="shared" si="33"/>
        <v>#REF!</v>
      </c>
      <c r="L23" s="27" t="e">
        <f t="shared" si="34"/>
        <v>#REF!</v>
      </c>
      <c r="M23" s="27" t="e">
        <f t="shared" si="35"/>
        <v>#REF!</v>
      </c>
      <c r="N23" s="27" t="e">
        <f t="shared" si="36"/>
        <v>#REF!</v>
      </c>
      <c r="O23" s="27" t="e">
        <f t="shared" si="37"/>
        <v>#REF!</v>
      </c>
      <c r="P23" s="27" t="e">
        <f t="shared" si="38"/>
        <v>#REF!</v>
      </c>
      <c r="Q23" s="27" t="e">
        <f t="shared" si="17"/>
        <v>#REF!</v>
      </c>
      <c r="R23" s="27" t="e">
        <f t="shared" si="18"/>
        <v>#REF!</v>
      </c>
      <c r="S23" s="27" t="e">
        <f t="shared" si="19"/>
        <v>#REF!</v>
      </c>
      <c r="T23" s="28" t="e">
        <f t="shared" si="20"/>
        <v>#REF!</v>
      </c>
      <c r="U23" s="29" t="e">
        <f t="shared" si="21"/>
        <v>#REF!</v>
      </c>
      <c r="V23" s="30" t="e">
        <f t="shared" si="22"/>
        <v>#REF!</v>
      </c>
      <c r="W23" s="30" t="e">
        <f t="shared" si="23"/>
        <v>#REF!</v>
      </c>
      <c r="X23" s="30" t="e">
        <f t="shared" si="24"/>
        <v>#REF!</v>
      </c>
      <c r="Y23" s="31" t="e">
        <f t="shared" si="25"/>
        <v>#REF!</v>
      </c>
      <c r="Z23" s="4"/>
    </row>
    <row r="24" spans="1:26" ht="24" customHeight="1" hidden="1">
      <c r="A24" s="16" t="e">
        <f>VLOOKUP(B24,'[1]PROGRAM'!$C$7:$M$75,10,FALSE)</f>
        <v>#N/A</v>
      </c>
      <c r="B24" s="52"/>
      <c r="C24" s="53" t="e">
        <f>VLOOKUP(B24,'[1]PROGRAM'!$C$7:$G$75,4,FALSE)</f>
        <v>#N/A</v>
      </c>
      <c r="D24" s="27" t="e">
        <f t="shared" si="26"/>
        <v>#REF!</v>
      </c>
      <c r="E24" s="27" t="e">
        <f t="shared" si="27"/>
        <v>#REF!</v>
      </c>
      <c r="F24" s="27" t="e">
        <f t="shared" si="28"/>
        <v>#REF!</v>
      </c>
      <c r="G24" s="27" t="e">
        <f t="shared" si="29"/>
        <v>#REF!</v>
      </c>
      <c r="H24" s="27" t="e">
        <f t="shared" si="30"/>
        <v>#REF!</v>
      </c>
      <c r="I24" s="27" t="e">
        <f t="shared" si="31"/>
        <v>#REF!</v>
      </c>
      <c r="J24" s="27" t="e">
        <f t="shared" si="32"/>
        <v>#REF!</v>
      </c>
      <c r="K24" s="27" t="e">
        <f t="shared" si="33"/>
        <v>#REF!</v>
      </c>
      <c r="L24" s="27" t="e">
        <f t="shared" si="34"/>
        <v>#REF!</v>
      </c>
      <c r="M24" s="27" t="e">
        <f t="shared" si="35"/>
        <v>#REF!</v>
      </c>
      <c r="N24" s="27" t="e">
        <f t="shared" si="36"/>
        <v>#REF!</v>
      </c>
      <c r="O24" s="27" t="e">
        <f t="shared" si="37"/>
        <v>#REF!</v>
      </c>
      <c r="P24" s="27" t="e">
        <f t="shared" si="38"/>
        <v>#REF!</v>
      </c>
      <c r="Q24" s="27" t="e">
        <f t="shared" si="17"/>
        <v>#REF!</v>
      </c>
      <c r="R24" s="27" t="e">
        <f t="shared" si="18"/>
        <v>#REF!</v>
      </c>
      <c r="S24" s="27" t="e">
        <f t="shared" si="19"/>
        <v>#REF!</v>
      </c>
      <c r="T24" s="28" t="e">
        <f t="shared" si="20"/>
        <v>#REF!</v>
      </c>
      <c r="U24" s="29" t="e">
        <f t="shared" si="21"/>
        <v>#REF!</v>
      </c>
      <c r="V24" s="30" t="e">
        <f t="shared" si="22"/>
        <v>#REF!</v>
      </c>
      <c r="W24" s="30" t="e">
        <f t="shared" si="23"/>
        <v>#REF!</v>
      </c>
      <c r="X24" s="30" t="e">
        <f t="shared" si="24"/>
        <v>#REF!</v>
      </c>
      <c r="Y24" s="31" t="e">
        <f t="shared" si="25"/>
        <v>#REF!</v>
      </c>
      <c r="Z24" s="4"/>
    </row>
    <row r="25" spans="1:26" ht="24" customHeight="1" hidden="1">
      <c r="A25" s="16" t="e">
        <f>VLOOKUP(B25,'[1]PROGRAM'!$C$7:$M$75,10,FALSE)</f>
        <v>#N/A</v>
      </c>
      <c r="B25" s="54"/>
      <c r="C25" s="53" t="e">
        <f>VLOOKUP(B25,'[1]PROGRAM'!$C$7:$G$75,4,FALSE)</f>
        <v>#N/A</v>
      </c>
      <c r="D25" s="27" t="e">
        <f t="shared" si="26"/>
        <v>#REF!</v>
      </c>
      <c r="E25" s="27" t="e">
        <f t="shared" si="27"/>
        <v>#REF!</v>
      </c>
      <c r="F25" s="27" t="e">
        <f t="shared" si="28"/>
        <v>#REF!</v>
      </c>
      <c r="G25" s="27" t="e">
        <f t="shared" si="29"/>
        <v>#REF!</v>
      </c>
      <c r="H25" s="27" t="e">
        <f t="shared" si="30"/>
        <v>#REF!</v>
      </c>
      <c r="I25" s="27" t="e">
        <f t="shared" si="31"/>
        <v>#REF!</v>
      </c>
      <c r="J25" s="27" t="e">
        <f t="shared" si="32"/>
        <v>#REF!</v>
      </c>
      <c r="K25" s="27" t="e">
        <f t="shared" si="33"/>
        <v>#REF!</v>
      </c>
      <c r="L25" s="27" t="e">
        <f t="shared" si="34"/>
        <v>#REF!</v>
      </c>
      <c r="M25" s="27" t="e">
        <f t="shared" si="35"/>
        <v>#REF!</v>
      </c>
      <c r="N25" s="27" t="e">
        <f t="shared" si="36"/>
        <v>#REF!</v>
      </c>
      <c r="O25" s="27" t="e">
        <f t="shared" si="37"/>
        <v>#REF!</v>
      </c>
      <c r="P25" s="27" t="e">
        <f t="shared" si="38"/>
        <v>#REF!</v>
      </c>
      <c r="Q25" s="27" t="e">
        <f t="shared" si="17"/>
        <v>#REF!</v>
      </c>
      <c r="R25" s="27" t="e">
        <f t="shared" si="18"/>
        <v>#REF!</v>
      </c>
      <c r="S25" s="27" t="e">
        <f t="shared" si="19"/>
        <v>#REF!</v>
      </c>
      <c r="T25" s="28" t="e">
        <f t="shared" si="20"/>
        <v>#REF!</v>
      </c>
      <c r="U25" s="29" t="e">
        <f t="shared" si="21"/>
        <v>#REF!</v>
      </c>
      <c r="V25" s="30" t="e">
        <f t="shared" si="22"/>
        <v>#REF!</v>
      </c>
      <c r="W25" s="30" t="e">
        <f t="shared" si="23"/>
        <v>#REF!</v>
      </c>
      <c r="X25" s="30" t="e">
        <f t="shared" si="24"/>
        <v>#REF!</v>
      </c>
      <c r="Y25" s="31" t="e">
        <f t="shared" si="25"/>
        <v>#REF!</v>
      </c>
      <c r="Z25" s="4"/>
    </row>
    <row r="26" spans="1:26" ht="24" customHeight="1" hidden="1">
      <c r="A26" s="16" t="e">
        <f>VLOOKUP(B26,'[1]PROGRAM'!$C$7:$M$75,10,FALSE)</f>
        <v>#N/A</v>
      </c>
      <c r="B26" s="54"/>
      <c r="C26" s="53" t="e">
        <f>VLOOKUP(B26,'[1]PROGRAM'!$C$7:$G$75,4,FALSE)</f>
        <v>#N/A</v>
      </c>
      <c r="D26" s="27" t="e">
        <f t="shared" si="26"/>
        <v>#REF!</v>
      </c>
      <c r="E26" s="27" t="e">
        <f t="shared" si="27"/>
        <v>#REF!</v>
      </c>
      <c r="F26" s="27" t="e">
        <f t="shared" si="28"/>
        <v>#REF!</v>
      </c>
      <c r="G26" s="27" t="e">
        <f t="shared" si="29"/>
        <v>#REF!</v>
      </c>
      <c r="H26" s="27" t="e">
        <f t="shared" si="30"/>
        <v>#REF!</v>
      </c>
      <c r="I26" s="27" t="e">
        <f t="shared" si="31"/>
        <v>#REF!</v>
      </c>
      <c r="J26" s="27" t="e">
        <f t="shared" si="32"/>
        <v>#REF!</v>
      </c>
      <c r="K26" s="27" t="e">
        <f t="shared" si="33"/>
        <v>#REF!</v>
      </c>
      <c r="L26" s="27" t="e">
        <f t="shared" si="34"/>
        <v>#REF!</v>
      </c>
      <c r="M26" s="27" t="e">
        <f t="shared" si="35"/>
        <v>#REF!</v>
      </c>
      <c r="N26" s="27" t="e">
        <f t="shared" si="36"/>
        <v>#REF!</v>
      </c>
      <c r="O26" s="27" t="e">
        <f t="shared" si="37"/>
        <v>#REF!</v>
      </c>
      <c r="P26" s="27" t="e">
        <f t="shared" si="38"/>
        <v>#REF!</v>
      </c>
      <c r="Q26" s="27" t="e">
        <f t="shared" si="17"/>
        <v>#REF!</v>
      </c>
      <c r="R26" s="27" t="e">
        <f t="shared" si="18"/>
        <v>#REF!</v>
      </c>
      <c r="S26" s="27" t="e">
        <f t="shared" si="19"/>
        <v>#REF!</v>
      </c>
      <c r="T26" s="28" t="e">
        <f t="shared" si="20"/>
        <v>#REF!</v>
      </c>
      <c r="U26" s="29" t="e">
        <f t="shared" si="21"/>
        <v>#REF!</v>
      </c>
      <c r="V26" s="30" t="e">
        <f t="shared" si="22"/>
        <v>#REF!</v>
      </c>
      <c r="W26" s="30" t="e">
        <f t="shared" si="23"/>
        <v>#REF!</v>
      </c>
      <c r="X26" s="30" t="e">
        <f t="shared" si="24"/>
        <v>#REF!</v>
      </c>
      <c r="Y26" s="31" t="e">
        <f t="shared" si="25"/>
        <v>#REF!</v>
      </c>
      <c r="Z26" s="4"/>
    </row>
    <row r="27" spans="1:26" ht="24" customHeight="1" hidden="1">
      <c r="A27" s="16" t="e">
        <f>VLOOKUP(B27,'[1]PROGRAM'!$C$7:$M$75,10,FALSE)</f>
        <v>#N/A</v>
      </c>
      <c r="B27" s="55"/>
      <c r="C27" s="53" t="e">
        <f>VLOOKUP(B27,'[1]PROGRAM'!$C$7:$G$75,4,FALSE)</f>
        <v>#N/A</v>
      </c>
      <c r="D27" s="27" t="e">
        <f t="shared" si="26"/>
        <v>#REF!</v>
      </c>
      <c r="E27" s="27" t="e">
        <f t="shared" si="27"/>
        <v>#REF!</v>
      </c>
      <c r="F27" s="27" t="e">
        <f t="shared" si="28"/>
        <v>#REF!</v>
      </c>
      <c r="G27" s="27" t="e">
        <f t="shared" si="29"/>
        <v>#REF!</v>
      </c>
      <c r="H27" s="27" t="e">
        <f t="shared" si="30"/>
        <v>#REF!</v>
      </c>
      <c r="I27" s="27" t="e">
        <f t="shared" si="31"/>
        <v>#REF!</v>
      </c>
      <c r="J27" s="27" t="e">
        <f t="shared" si="32"/>
        <v>#REF!</v>
      </c>
      <c r="K27" s="27" t="e">
        <f t="shared" si="33"/>
        <v>#REF!</v>
      </c>
      <c r="L27" s="27" t="e">
        <f t="shared" si="34"/>
        <v>#REF!</v>
      </c>
      <c r="M27" s="27" t="e">
        <f t="shared" si="35"/>
        <v>#REF!</v>
      </c>
      <c r="N27" s="27" t="e">
        <f t="shared" si="36"/>
        <v>#REF!</v>
      </c>
      <c r="O27" s="27" t="e">
        <f t="shared" si="37"/>
        <v>#REF!</v>
      </c>
      <c r="P27" s="27" t="e">
        <f t="shared" si="38"/>
        <v>#REF!</v>
      </c>
      <c r="Q27" s="27" t="e">
        <f t="shared" si="17"/>
        <v>#REF!</v>
      </c>
      <c r="R27" s="27" t="e">
        <f t="shared" si="18"/>
        <v>#REF!</v>
      </c>
      <c r="S27" s="27" t="e">
        <f t="shared" si="19"/>
        <v>#REF!</v>
      </c>
      <c r="T27" s="28" t="e">
        <f t="shared" si="20"/>
        <v>#REF!</v>
      </c>
      <c r="U27" s="29" t="e">
        <f t="shared" si="21"/>
        <v>#REF!</v>
      </c>
      <c r="V27" s="30" t="e">
        <f t="shared" si="22"/>
        <v>#REF!</v>
      </c>
      <c r="W27" s="30" t="e">
        <f t="shared" si="23"/>
        <v>#REF!</v>
      </c>
      <c r="X27" s="30" t="e">
        <f t="shared" si="24"/>
        <v>#REF!</v>
      </c>
      <c r="Y27" s="31" t="e">
        <f t="shared" si="25"/>
        <v>#REF!</v>
      </c>
      <c r="Z27" s="4"/>
    </row>
    <row r="28" spans="1:26" ht="24" customHeight="1" hidden="1">
      <c r="A28" s="16" t="e">
        <f>VLOOKUP(B28,'[1]PROGRAM'!$C$7:$M$75,10,FALSE)</f>
        <v>#N/A</v>
      </c>
      <c r="B28" s="52"/>
      <c r="C28" s="53" t="e">
        <f>VLOOKUP(B28,'[1]PROGRAM'!$C$7:$G$75,4,FALSE)</f>
        <v>#N/A</v>
      </c>
      <c r="D28" s="27" t="e">
        <f t="shared" si="26"/>
        <v>#REF!</v>
      </c>
      <c r="E28" s="27" t="e">
        <f t="shared" si="27"/>
        <v>#REF!</v>
      </c>
      <c r="F28" s="27" t="e">
        <f t="shared" si="28"/>
        <v>#REF!</v>
      </c>
      <c r="G28" s="27" t="e">
        <f t="shared" si="29"/>
        <v>#REF!</v>
      </c>
      <c r="H28" s="27" t="e">
        <f t="shared" si="30"/>
        <v>#REF!</v>
      </c>
      <c r="I28" s="27" t="e">
        <f t="shared" si="31"/>
        <v>#REF!</v>
      </c>
      <c r="J28" s="27" t="e">
        <f t="shared" si="32"/>
        <v>#REF!</v>
      </c>
      <c r="K28" s="27" t="e">
        <f t="shared" si="33"/>
        <v>#REF!</v>
      </c>
      <c r="L28" s="27" t="e">
        <f t="shared" si="34"/>
        <v>#REF!</v>
      </c>
      <c r="M28" s="27" t="e">
        <f t="shared" si="35"/>
        <v>#REF!</v>
      </c>
      <c r="N28" s="27" t="e">
        <f t="shared" si="36"/>
        <v>#REF!</v>
      </c>
      <c r="O28" s="27" t="e">
        <f t="shared" si="37"/>
        <v>#REF!</v>
      </c>
      <c r="P28" s="27" t="e">
        <f t="shared" si="38"/>
        <v>#REF!</v>
      </c>
      <c r="Q28" s="27" t="e">
        <f t="shared" si="17"/>
        <v>#REF!</v>
      </c>
      <c r="R28" s="27" t="e">
        <f t="shared" si="18"/>
        <v>#REF!</v>
      </c>
      <c r="S28" s="27" t="e">
        <f t="shared" si="19"/>
        <v>#REF!</v>
      </c>
      <c r="T28" s="28" t="e">
        <f t="shared" si="20"/>
        <v>#REF!</v>
      </c>
      <c r="U28" s="29" t="e">
        <f t="shared" si="21"/>
        <v>#REF!</v>
      </c>
      <c r="V28" s="30" t="e">
        <f t="shared" si="22"/>
        <v>#REF!</v>
      </c>
      <c r="W28" s="30" t="e">
        <f t="shared" si="23"/>
        <v>#REF!</v>
      </c>
      <c r="X28" s="30" t="e">
        <f t="shared" si="24"/>
        <v>#REF!</v>
      </c>
      <c r="Y28" s="31" t="e">
        <f t="shared" si="25"/>
        <v>#REF!</v>
      </c>
      <c r="Z28" s="4"/>
    </row>
    <row r="29" spans="1:26" ht="24" customHeight="1" hidden="1">
      <c r="A29" s="16" t="e">
        <f>VLOOKUP(B29,'[1]PROGRAM'!$C$7:$M$75,10,FALSE)</f>
        <v>#N/A</v>
      </c>
      <c r="B29" s="52"/>
      <c r="C29" s="53" t="e">
        <f>VLOOKUP(B29,'[1]PROGRAM'!$C$7:$G$75,4,FALSE)</f>
        <v>#N/A</v>
      </c>
      <c r="D29" s="27" t="e">
        <f t="shared" si="26"/>
        <v>#REF!</v>
      </c>
      <c r="E29" s="27" t="e">
        <f t="shared" si="27"/>
        <v>#REF!</v>
      </c>
      <c r="F29" s="27" t="e">
        <f t="shared" si="28"/>
        <v>#REF!</v>
      </c>
      <c r="G29" s="27" t="e">
        <f t="shared" si="29"/>
        <v>#REF!</v>
      </c>
      <c r="H29" s="27" t="e">
        <f t="shared" si="30"/>
        <v>#REF!</v>
      </c>
      <c r="I29" s="27" t="e">
        <f t="shared" si="31"/>
        <v>#REF!</v>
      </c>
      <c r="J29" s="27" t="e">
        <f t="shared" si="32"/>
        <v>#REF!</v>
      </c>
      <c r="K29" s="27" t="e">
        <f t="shared" si="33"/>
        <v>#REF!</v>
      </c>
      <c r="L29" s="27" t="e">
        <f t="shared" si="34"/>
        <v>#REF!</v>
      </c>
      <c r="M29" s="27" t="e">
        <f t="shared" si="35"/>
        <v>#REF!</v>
      </c>
      <c r="N29" s="27" t="e">
        <f t="shared" si="36"/>
        <v>#REF!</v>
      </c>
      <c r="O29" s="27" t="e">
        <f t="shared" si="37"/>
        <v>#REF!</v>
      </c>
      <c r="P29" s="27" t="e">
        <f t="shared" si="38"/>
        <v>#REF!</v>
      </c>
      <c r="Q29" s="27" t="e">
        <f t="shared" si="17"/>
        <v>#REF!</v>
      </c>
      <c r="R29" s="27" t="e">
        <f t="shared" si="18"/>
        <v>#REF!</v>
      </c>
      <c r="S29" s="27" t="e">
        <f t="shared" si="19"/>
        <v>#REF!</v>
      </c>
      <c r="T29" s="28" t="e">
        <f t="shared" si="20"/>
        <v>#REF!</v>
      </c>
      <c r="U29" s="29" t="e">
        <f t="shared" si="21"/>
        <v>#REF!</v>
      </c>
      <c r="V29" s="30" t="e">
        <f t="shared" si="22"/>
        <v>#REF!</v>
      </c>
      <c r="W29" s="30" t="e">
        <f t="shared" si="23"/>
        <v>#REF!</v>
      </c>
      <c r="X29" s="30" t="e">
        <f t="shared" si="24"/>
        <v>#REF!</v>
      </c>
      <c r="Y29" s="31" t="e">
        <f t="shared" si="25"/>
        <v>#REF!</v>
      </c>
      <c r="Z29" s="4"/>
    </row>
    <row r="30" spans="1:26" ht="24" customHeight="1" hidden="1">
      <c r="A30" s="16" t="e">
        <f>VLOOKUP(B30,'[1]PROGRAM'!$C$7:$M$75,10,FALSE)</f>
        <v>#N/A</v>
      </c>
      <c r="B30" s="52"/>
      <c r="C30" s="53" t="e">
        <f>VLOOKUP(B30,'[1]PROGRAM'!$C$7:$G$75,4,FALSE)</f>
        <v>#N/A</v>
      </c>
      <c r="D30" s="27" t="e">
        <f t="shared" si="26"/>
        <v>#REF!</v>
      </c>
      <c r="E30" s="27" t="e">
        <f t="shared" si="27"/>
        <v>#REF!</v>
      </c>
      <c r="F30" s="27" t="e">
        <f t="shared" si="28"/>
        <v>#REF!</v>
      </c>
      <c r="G30" s="27" t="e">
        <f t="shared" si="29"/>
        <v>#REF!</v>
      </c>
      <c r="H30" s="27" t="e">
        <f t="shared" si="30"/>
        <v>#REF!</v>
      </c>
      <c r="I30" s="27" t="e">
        <f t="shared" si="31"/>
        <v>#REF!</v>
      </c>
      <c r="J30" s="27" t="e">
        <f t="shared" si="32"/>
        <v>#REF!</v>
      </c>
      <c r="K30" s="27" t="e">
        <f t="shared" si="33"/>
        <v>#REF!</v>
      </c>
      <c r="L30" s="27" t="e">
        <f t="shared" si="34"/>
        <v>#REF!</v>
      </c>
      <c r="M30" s="27" t="e">
        <f t="shared" si="35"/>
        <v>#REF!</v>
      </c>
      <c r="N30" s="27" t="e">
        <f t="shared" si="36"/>
        <v>#REF!</v>
      </c>
      <c r="O30" s="27" t="e">
        <f t="shared" si="37"/>
        <v>#REF!</v>
      </c>
      <c r="P30" s="27" t="e">
        <f t="shared" si="38"/>
        <v>#REF!</v>
      </c>
      <c r="Q30" s="27" t="e">
        <f t="shared" si="17"/>
        <v>#REF!</v>
      </c>
      <c r="R30" s="27" t="e">
        <f t="shared" si="18"/>
        <v>#REF!</v>
      </c>
      <c r="S30" s="27" t="e">
        <f t="shared" si="19"/>
        <v>#REF!</v>
      </c>
      <c r="T30" s="28" t="e">
        <f t="shared" si="20"/>
        <v>#REF!</v>
      </c>
      <c r="U30" s="29" t="e">
        <f t="shared" si="21"/>
        <v>#REF!</v>
      </c>
      <c r="V30" s="30" t="e">
        <f t="shared" si="22"/>
        <v>#REF!</v>
      </c>
      <c r="W30" s="30" t="e">
        <f t="shared" si="23"/>
        <v>#REF!</v>
      </c>
      <c r="X30" s="30" t="e">
        <f t="shared" si="24"/>
        <v>#REF!</v>
      </c>
      <c r="Y30" s="31" t="e">
        <f t="shared" si="25"/>
        <v>#REF!</v>
      </c>
      <c r="Z30" s="4"/>
    </row>
    <row r="31" spans="1:26" ht="24" customHeight="1" hidden="1">
      <c r="A31" s="16" t="e">
        <f>VLOOKUP(B31,'[1]PROGRAM'!$C$7:$M$75,10,FALSE)</f>
        <v>#N/A</v>
      </c>
      <c r="B31" s="52"/>
      <c r="C31" s="53" t="e">
        <f>VLOOKUP(B31,'[1]PROGRAM'!$C$7:$G$75,4,FALSE)</f>
        <v>#N/A</v>
      </c>
      <c r="D31" s="27" t="e">
        <f t="shared" si="26"/>
        <v>#REF!</v>
      </c>
      <c r="E31" s="27" t="e">
        <f t="shared" si="27"/>
        <v>#REF!</v>
      </c>
      <c r="F31" s="27" t="e">
        <f t="shared" si="28"/>
        <v>#REF!</v>
      </c>
      <c r="G31" s="27" t="e">
        <f t="shared" si="29"/>
        <v>#REF!</v>
      </c>
      <c r="H31" s="27" t="e">
        <f t="shared" si="30"/>
        <v>#REF!</v>
      </c>
      <c r="I31" s="27" t="e">
        <f t="shared" si="31"/>
        <v>#REF!</v>
      </c>
      <c r="J31" s="27" t="e">
        <f t="shared" si="32"/>
        <v>#REF!</v>
      </c>
      <c r="K31" s="27" t="e">
        <f t="shared" si="33"/>
        <v>#REF!</v>
      </c>
      <c r="L31" s="27" t="e">
        <f t="shared" si="34"/>
        <v>#REF!</v>
      </c>
      <c r="M31" s="27" t="e">
        <f t="shared" si="35"/>
        <v>#REF!</v>
      </c>
      <c r="N31" s="27" t="e">
        <f t="shared" si="36"/>
        <v>#REF!</v>
      </c>
      <c r="O31" s="27" t="e">
        <f t="shared" si="37"/>
        <v>#REF!</v>
      </c>
      <c r="P31" s="27" t="e">
        <f t="shared" si="38"/>
        <v>#REF!</v>
      </c>
      <c r="Q31" s="27" t="e">
        <f t="shared" si="17"/>
        <v>#REF!</v>
      </c>
      <c r="R31" s="27" t="e">
        <f t="shared" si="18"/>
        <v>#REF!</v>
      </c>
      <c r="S31" s="27" t="e">
        <f t="shared" si="19"/>
        <v>#REF!</v>
      </c>
      <c r="T31" s="28" t="e">
        <f t="shared" si="20"/>
        <v>#REF!</v>
      </c>
      <c r="U31" s="29" t="e">
        <f t="shared" si="21"/>
        <v>#REF!</v>
      </c>
      <c r="V31" s="30" t="e">
        <f t="shared" si="22"/>
        <v>#REF!</v>
      </c>
      <c r="W31" s="30" t="e">
        <f t="shared" si="23"/>
        <v>#REF!</v>
      </c>
      <c r="X31" s="30" t="e">
        <f t="shared" si="24"/>
        <v>#REF!</v>
      </c>
      <c r="Y31" s="31" t="e">
        <f t="shared" si="25"/>
        <v>#REF!</v>
      </c>
      <c r="Z31" s="4"/>
    </row>
    <row r="32" spans="1:26" ht="24" customHeight="1" hidden="1" thickBot="1">
      <c r="A32" s="35" t="e">
        <f>VLOOKUP(B32,'[1]PROGRAM'!$C$7:$M$75,10,FALSE)</f>
        <v>#N/A</v>
      </c>
      <c r="B32" s="56"/>
      <c r="C32" s="57" t="e">
        <f>VLOOKUP(B32,'[1]PROGRAM'!$C$7:$G$75,4,FALSE)</f>
        <v>#N/A</v>
      </c>
      <c r="D32" s="39" t="e">
        <f t="shared" si="26"/>
        <v>#REF!</v>
      </c>
      <c r="E32" s="39" t="e">
        <f t="shared" si="27"/>
        <v>#REF!</v>
      </c>
      <c r="F32" s="39" t="e">
        <f t="shared" si="28"/>
        <v>#REF!</v>
      </c>
      <c r="G32" s="39" t="e">
        <f t="shared" si="29"/>
        <v>#REF!</v>
      </c>
      <c r="H32" s="39" t="e">
        <f t="shared" si="30"/>
        <v>#REF!</v>
      </c>
      <c r="I32" s="39" t="e">
        <f t="shared" si="31"/>
        <v>#REF!</v>
      </c>
      <c r="J32" s="39" t="e">
        <f t="shared" si="32"/>
        <v>#REF!</v>
      </c>
      <c r="K32" s="39" t="e">
        <f t="shared" si="33"/>
        <v>#REF!</v>
      </c>
      <c r="L32" s="39" t="e">
        <f t="shared" si="34"/>
        <v>#REF!</v>
      </c>
      <c r="M32" s="39" t="e">
        <f t="shared" si="35"/>
        <v>#REF!</v>
      </c>
      <c r="N32" s="39" t="e">
        <f t="shared" si="36"/>
        <v>#REF!</v>
      </c>
      <c r="O32" s="39" t="e">
        <f t="shared" si="37"/>
        <v>#REF!</v>
      </c>
      <c r="P32" s="39" t="e">
        <f t="shared" si="38"/>
        <v>#REF!</v>
      </c>
      <c r="Q32" s="58"/>
      <c r="R32" s="59"/>
      <c r="S32" s="59"/>
      <c r="T32" s="60"/>
      <c r="U32" s="61"/>
      <c r="V32" s="59"/>
      <c r="W32" s="59"/>
      <c r="X32" s="59"/>
      <c r="Y32" s="62"/>
      <c r="Z32" s="4"/>
    </row>
    <row r="33" spans="1:16" ht="36.75" customHeight="1" thickTop="1">
      <c r="A33" s="63" t="s">
        <v>13</v>
      </c>
      <c r="B33" s="64"/>
      <c r="C33" s="64"/>
      <c r="D33" s="65" t="s">
        <v>14</v>
      </c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</row>
    <row r="34" spans="4:16" ht="12.75"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ht="12.75">
      <c r="E35" s="69"/>
    </row>
    <row r="36" ht="12.75">
      <c r="A36"/>
    </row>
    <row r="37" ht="12.75">
      <c r="B37" s="69"/>
    </row>
    <row r="470" spans="2:115" ht="12.75">
      <c r="B470" s="70" t="str">
        <f aca="true" t="shared" si="39" ref="B470:B475">+B6</f>
        <v>avatar</v>
      </c>
      <c r="C470" s="71"/>
      <c r="D470" s="72" t="str">
        <f>IF(ISNA('[1]-------  H.S.ARA -------'!$C$3)," ",IF('[1]-------  H.S.ARA -------'!$C$3='CITYLIFE SİNEMALARI'!B470,HLOOKUP('CITYLIFE SİNEMALARI'!B470,'[1]-------  H.S.ARA -------'!$C$3:$C$6,2,FALSE)," "))</f>
        <v> </v>
      </c>
      <c r="E470" s="72" t="str">
        <f>IF(ISNA('[1]-------  H.S.ARA -------'!$D$3)," ",IF('[1]-------  H.S.ARA -------'!$D$3='CITYLIFE SİNEMALARI'!B470,HLOOKUP('CITYLIFE SİNEMALARI'!B470,'[1]-------  H.S.ARA -------'!$D$3:$D$6,2,FALSE)," "))</f>
        <v> </v>
      </c>
      <c r="F470" s="72" t="str">
        <f>IF(ISNA('[1]-------  H.S.ARA -------'!$E$3)," ",IF('[1]-------  H.S.ARA -------'!$E$3='CITYLIFE SİNEMALARI'!B470,HLOOKUP('CITYLIFE SİNEMALARI'!B470,'[1]-------  H.S.ARA -------'!$E$3:$E$6,2,FALSE)," "))</f>
        <v> </v>
      </c>
      <c r="G470" s="72" t="str">
        <f>IF(ISNA('[1]-------  H.S.ARA -------'!$F$3)," ",IF('[1]-------  H.S.ARA -------'!$F$3='CITYLIFE SİNEMALARI'!B470,HLOOKUP('CITYLIFE SİNEMALARI'!B470,'[1]-------  H.S.ARA -------'!$F$3:$F$6,2,FALSE)," "))</f>
        <v> </v>
      </c>
      <c r="H470" s="72" t="str">
        <f>IF(ISNA('[1]-------  H.S.ARA -------'!$G$3)," ",IF('[1]-------  H.S.ARA -------'!$G$3='CITYLIFE SİNEMALARI'!B470,HLOOKUP('CITYLIFE SİNEMALARI'!B470,'[1]-------  H.S.ARA -------'!$G$3:$G$6,2,FALSE)," "))</f>
        <v> </v>
      </c>
      <c r="I470" s="72" t="str">
        <f>IF(ISNA('[1]-------  H.S.ARA -------'!$H$3)," ",IF('[1]-------  H.S.ARA -------'!$H$3='CITYLIFE SİNEMALARI'!B470,HLOOKUP('CITYLIFE SİNEMALARI'!B470,'[1]-------  H.S.ARA -------'!$H$3:$H$6,2,FALSE)," "))</f>
        <v> </v>
      </c>
      <c r="J470" s="72" t="str">
        <f>IF(ISNA('[1]-------  H.S.ARA -------'!$I$3)," ",IF('[1]-------  H.S.ARA -------'!$I$3='CITYLIFE SİNEMALARI'!B470,HLOOKUP('CITYLIFE SİNEMALARI'!B470,'[1]-------  H.S.ARA -------'!$I$3:$I$6,2,FALSE)," "))</f>
        <v> </v>
      </c>
      <c r="K470" s="72" t="str">
        <f>IF(ISNA('[1]-------  H.S.ARA -------'!$J$3)," ",IF('[1]-------  H.S.ARA -------'!$J$3='CITYLIFE SİNEMALARI'!B470,HLOOKUP('CITYLIFE SİNEMALARI'!B470,'[1]-------  H.S.ARA -------'!$J$3:$J$6,2,FALSE)," "))</f>
        <v> </v>
      </c>
      <c r="L470" s="73" t="str">
        <f>IF(ISNA('[1]-------  H.S.ARA -------'!$C$7)," ",IF('[1]-------  H.S.ARA -------'!$C$7='CITYLIFE SİNEMALARI'!B470,HLOOKUP('CITYLIFE SİNEMALARI'!B470,'[1]-------  H.S.ARA -------'!$C$7:$C$10,2,FALSE)," "))</f>
        <v> </v>
      </c>
      <c r="M470" s="73" t="str">
        <f>IF(ISNA('[1]-------  H.S.ARA -------'!$D$7)," ",IF('[1]-------  H.S.ARA -------'!$D$7='CITYLIFE SİNEMALARI'!B470,HLOOKUP('CITYLIFE SİNEMALARI'!B470,'[1]-------  H.S.ARA -------'!$D$7:$D$10,2,FALSE)," "))</f>
        <v> </v>
      </c>
      <c r="N470" s="73" t="str">
        <f>IF(ISNA('[1]-------  H.S.ARA -------'!$E$7)," ",IF('[1]-------  H.S.ARA -------'!$E$7='CITYLIFE SİNEMALARI'!B470,HLOOKUP('CITYLIFE SİNEMALARI'!B470,'[1]-------  H.S.ARA -------'!$E$7:$E$10,2,FALSE)," "))</f>
        <v> </v>
      </c>
      <c r="O470" s="73" t="str">
        <f>IF(ISNA('[1]-------  H.S.ARA -------'!$F$7)," ",IF('[1]-------  H.S.ARA -------'!$F$7='CITYLIFE SİNEMALARI'!B470,HLOOKUP('CITYLIFE SİNEMALARI'!B470,'[1]-------  H.S.ARA -------'!$F$7:$F$10,2,FALSE)," "))</f>
        <v> </v>
      </c>
      <c r="P470" s="73" t="str">
        <f>IF(ISNA('[1]-------  H.S.ARA -------'!$G$7)," ",IF('[1]-------  H.S.ARA -------'!$G$7='CITYLIFE SİNEMALARI'!B470,HLOOKUP('CITYLIFE SİNEMALARI'!B470,'[1]-------  H.S.ARA -------'!$G$7:$G$10,2,FALSE)," "))</f>
        <v> </v>
      </c>
      <c r="Q470" s="73" t="str">
        <f>IF(ISNA('[1]-------  H.S.ARA -------'!$H$7)," ",IF('[1]-------  H.S.ARA -------'!$H$7='CITYLIFE SİNEMALARI'!B470,HLOOKUP('CITYLIFE SİNEMALARI'!B470,'[1]-------  H.S.ARA -------'!$H$7:$H$10,2,FALSE)," "))</f>
        <v> </v>
      </c>
      <c r="R470" s="73" t="str">
        <f>IF(ISNA('[1]-------  H.S.ARA -------'!$I$7)," ",IF('[1]-------  H.S.ARA -------'!$I$7='CITYLIFE SİNEMALARI'!B470,HLOOKUP('CITYLIFE SİNEMALARI'!B470,'[1]-------  H.S.ARA -------'!$I$7:$I$10,2,FALSE)," "))</f>
        <v> </v>
      </c>
      <c r="S470" s="73" t="str">
        <f>IF(ISNA('[1]-------  H.S.ARA -------'!$J$7)," ",IF('[1]-------  H.S.ARA -------'!$J$7='CITYLIFE SİNEMALARI'!B470,HLOOKUP('CITYLIFE SİNEMALARI'!B470,'[1]-------  H.S.ARA -------'!$J$7:$J$10,2,FALSE)," "))</f>
        <v> </v>
      </c>
      <c r="T470" s="74" t="str">
        <f>IF(ISNA('[1]-------  H.S.ARA -------'!$C$11)," ",IF('[1]-------  H.S.ARA -------'!$C$11='CITYLIFE SİNEMALARI'!B470,HLOOKUP('CITYLIFE SİNEMALARI'!B470,'[1]-------  H.S.ARA -------'!$C$11:$C$14,2,FALSE)," "))</f>
        <v> </v>
      </c>
      <c r="U470" s="74" t="str">
        <f>IF(ISNA('[1]-------  H.S.ARA -------'!$D$11)," ",IF('[1]-------  H.S.ARA -------'!$D$11='CITYLIFE SİNEMALARI'!B470,HLOOKUP('CITYLIFE SİNEMALARI'!B470,'[1]-------  H.S.ARA -------'!$D$11:$D$14,2,FALSE)," "))</f>
        <v> </v>
      </c>
      <c r="V470" s="74" t="str">
        <f>IF(ISNA('[1]-------  H.S.ARA -------'!$E$11)," ",IF('[1]-------  H.S.ARA -------'!$E$11='CITYLIFE SİNEMALARI'!B470,HLOOKUP('CITYLIFE SİNEMALARI'!B470,'[1]-------  H.S.ARA -------'!$E$11:$E$14,2,FALSE)," "))</f>
        <v> </v>
      </c>
      <c r="W470" s="74">
        <f>IF(ISNA('[1]-------  H.S.ARA -------'!$F$11)," ",IF('[1]-------  H.S.ARA -------'!$F$11='CITYLIFE SİNEMALARI'!B470,HLOOKUP('CITYLIFE SİNEMALARI'!B470,'[1]-------  H.S.ARA -------'!$F$11:$F$14,2,FALSE)," "))</f>
        <v>0.6770833333333334</v>
      </c>
      <c r="X470" s="74">
        <f>IF(ISNA('[1]-------  H.S.ARA -------'!$G$11)," ",IF('[1]-------  H.S.ARA -------'!$G$11='CITYLIFE SİNEMALARI'!B470,HLOOKUP('CITYLIFE SİNEMALARI'!B470,'[1]-------  H.S.ARA -------'!$G$11:$G$14,2,FALSE)," "))</f>
        <v>0.8229166666666666</v>
      </c>
      <c r="Y470" s="74" t="str">
        <f>IF(ISNA('[1]-------  H.S.ARA -------'!$H$11)," ",IF('[1]-------  H.S.ARA -------'!$H$11='CITYLIFE SİNEMALARI'!B470,HLOOKUP('CITYLIFE SİNEMALARI'!B470,'[1]-------  H.S.ARA -------'!$H$11:$H$14,2,FALSE)," "))</f>
        <v> </v>
      </c>
      <c r="Z470" s="74">
        <f>IF(ISNA('[1]-------  H.S.ARA -------'!$I$11)," ",IF('[1]-------  H.S.ARA -------'!$I$11='CITYLIFE SİNEMALARI'!B470,HLOOKUP('CITYLIFE SİNEMALARI'!B470,'[1]-------  H.S.ARA -------'!$I$11:$I$14,2,FALSE)," "))</f>
        <v>0.96875</v>
      </c>
      <c r="AA470" s="74" t="str">
        <f>IF(ISNA('[1]-------  H.S.ARA -------'!$J$11)," ",IF('[1]-------  H.S.ARA -------'!$J$11='CITYLIFE SİNEMALARI'!B470,HLOOKUP('CITYLIFE SİNEMALARI'!B470,'[1]-------  H.S.ARA -------'!$J$11:$J$14,2,FALSE)," "))</f>
        <v> </v>
      </c>
      <c r="AB470" s="75" t="str">
        <f>IF(ISNA('[1]-------  H.S.ARA -------'!$C$15)," ",IF('[1]-------  H.S.ARA -------'!$C$15='CITYLIFE SİNEMALARI'!B470,HLOOKUP('CITYLIFE SİNEMALARI'!B470,'[1]-------  H.S.ARA -------'!$C$15:$C$18,2,FALSE)," "))</f>
        <v> </v>
      </c>
      <c r="AC470" s="75" t="str">
        <f>IF(ISNA('[1]-------  H.S.ARA -------'!$D$15)," ",IF('[1]-------  H.S.ARA -------'!$D$15='CITYLIFE SİNEMALARI'!B470,HLOOKUP('CITYLIFE SİNEMALARI'!B470,'[1]-------  H.S.ARA -------'!$D$15:$D$18,2,FALSE)," "))</f>
        <v> </v>
      </c>
      <c r="AD470" s="75" t="str">
        <f>IF(ISNA('[1]-------  H.S.ARA -------'!$E$15)," ",IF('[1]-------  H.S.ARA -------'!$E$15='CITYLIFE SİNEMALARI'!B470,HLOOKUP('CITYLIFE SİNEMALARI'!B470,'[1]-------  H.S.ARA -------'!$E$15:$E$18,2,FALSE)," "))</f>
        <v> </v>
      </c>
      <c r="AE470" s="75" t="str">
        <f>IF(ISNA('[1]-------  H.S.ARA -------'!$F$15)," ",IF('[1]-------  H.S.ARA -------'!$F$15='CITYLIFE SİNEMALARI'!B470,HLOOKUP('CITYLIFE SİNEMALARI'!B470,'[1]-------  H.S.ARA -------'!$F$15:$F$18,2,FALSE)," "))</f>
        <v> </v>
      </c>
      <c r="AF470" s="75" t="str">
        <f>IF(ISNA('[1]-------  H.S.ARA -------'!$G$15)," ",IF('[1]-------  H.S.ARA -------'!$G$15='CITYLIFE SİNEMALARI'!B470,HLOOKUP('CITYLIFE SİNEMALARI'!B470,'[1]-------  H.S.ARA -------'!$G$15:$G$18,2,FALSE)," "))</f>
        <v> </v>
      </c>
      <c r="AG470" s="75" t="str">
        <f>IF(ISNA('[1]-------  H.S.ARA -------'!$H$15)," ",IF('[1]-------  H.S.ARA -------'!$H$15='CITYLIFE SİNEMALARI'!B470,HLOOKUP('CITYLIFE SİNEMALARI'!B470,'[1]-------  H.S.ARA -------'!$H$15:$H$18,2,FALSE)," "))</f>
        <v> </v>
      </c>
      <c r="AH470" s="75" t="str">
        <f>IF(ISNA('[1]-------  H.S.ARA -------'!$I$15)," ",IF('[1]-------  H.S.ARA -------'!$I$15='CITYLIFE SİNEMALARI'!B470,HLOOKUP('CITYLIFE SİNEMALARI'!B470,'[1]-------  H.S.ARA -------'!$I$15:$I$18,2,FALSE)," "))</f>
        <v> </v>
      </c>
      <c r="AI470" s="75" t="str">
        <f>IF(ISNA('[1]-------  H.S.ARA -------'!$J$15)," ",IF('[1]-------  H.S.ARA -------'!$J$15='CITYLIFE SİNEMALARI'!B470,HLOOKUP('CITYLIFE SİNEMALARI'!B470,'[1]-------  H.S.ARA -------'!$J$15:$J$18,2,FALSE)," "))</f>
        <v> </v>
      </c>
      <c r="AJ470" s="76" t="str">
        <f>IF(ISNA('[1]-------  H.S.ARA -------'!$C$19)," ",IF('[1]-------  H.S.ARA -------'!$C$19='CITYLIFE SİNEMALARI'!B470,HLOOKUP('CITYLIFE SİNEMALARI'!B470,'[1]-------  H.S.ARA -------'!$C$19:$C$22,2,FALSE)," "))</f>
        <v> </v>
      </c>
      <c r="AK470" s="76" t="str">
        <f>IF(ISNA('[1]-------  H.S.ARA -------'!$D$19)," ",IF('[1]-------  H.S.ARA -------'!$D$19='CITYLIFE SİNEMALARI'!B470,HLOOKUP('CITYLIFE SİNEMALARI'!B470,'[1]-------  H.S.ARA -------'!$D$19:$D$22,2,FALSE)," "))</f>
        <v> </v>
      </c>
      <c r="AL470" s="76" t="str">
        <f>IF(ISNA('[1]-------  H.S.ARA -------'!$E$19)," ",IF('[1]-------  H.S.ARA -------'!$E$19='CITYLIFE SİNEMALARI'!B470,HLOOKUP('CITYLIFE SİNEMALARI'!B470,'[1]-------  H.S.ARA -------'!$E$19:$E$22,2,FALSE)," "))</f>
        <v> </v>
      </c>
      <c r="AM470" s="76" t="str">
        <f>IF(ISNA('[1]-------  H.S.ARA -------'!$F$19)," ",IF('[1]-------  H.S.ARA -------'!$F$19='CITYLIFE SİNEMALARI'!B470,HLOOKUP('CITYLIFE SİNEMALARI'!B470,'[1]-------  H.S.ARA -------'!$F$19:$F$22,2,FALSE)," "))</f>
        <v> </v>
      </c>
      <c r="AN470" s="76" t="str">
        <f>IF(ISNA('[1]-------  H.S.ARA -------'!$G$19)," ",IF('[1]-------  H.S.ARA -------'!$G$19='CITYLIFE SİNEMALARI'!B470,HLOOKUP('CITYLIFE SİNEMALARI'!B470,'[1]-------  H.S.ARA -------'!$G$19:$G$22,2,FALSE)," "))</f>
        <v> </v>
      </c>
      <c r="AO470" s="76" t="str">
        <f>IF(ISNA('[1]-------  H.S.ARA -------'!$H$19)," ",IF('[1]-------  H.S.ARA -------'!$H$19='CITYLIFE SİNEMALARI'!B470,HLOOKUP('CITYLIFE SİNEMALARI'!B470,'[1]-------  H.S.ARA -------'!$H$19:$H$22,2,FALSE)," "))</f>
        <v> </v>
      </c>
      <c r="AP470" s="76" t="str">
        <f>IF(ISNA('[1]-------  H.S.ARA -------'!$I$19)," ",IF('[1]-------  H.S.ARA -------'!$I$19='CITYLIFE SİNEMALARI'!B470,HLOOKUP('CITYLIFE SİNEMALARI'!B470,'[1]-------  H.S.ARA -------'!$I$19:$I$22,2,FALSE)," "))</f>
        <v> </v>
      </c>
      <c r="AQ470" s="76" t="str">
        <f>IF(ISNA('[1]-------  H.S.ARA -------'!$J$19)," ",IF('[1]-------  H.S.ARA -------'!$J$19='CITYLIFE SİNEMALARI'!B470,HLOOKUP('CITYLIFE SİNEMALARI'!B470,'[1]-------  H.S.ARA -------'!$J$19:$J$22,2,FALSE)," "))</f>
        <v> </v>
      </c>
      <c r="AR470" s="73" t="str">
        <f>IF(ISNA('[1]-------  H.S.ARA -------'!$C$23)," ",IF('[1]-------  H.S.ARA -------'!$C$23='CITYLIFE SİNEMALARI'!B470,HLOOKUP('CITYLIFE SİNEMALARI'!B470,'[1]-------  H.S.ARA -------'!$C$23:$C$26,2,FALSE)," "))</f>
        <v> </v>
      </c>
      <c r="AS470" s="73" t="str">
        <f>IF(ISNA('[1]-------  H.S.ARA -------'!$D$23)," ",IF('[1]-------  H.S.ARA -------'!$D$23='CITYLIFE SİNEMALARI'!B470,HLOOKUP('CITYLIFE SİNEMALARI'!B470,'[1]-------  H.S.ARA -------'!$D$23:$D$26,2,FALSE)," "))</f>
        <v> </v>
      </c>
      <c r="AT470" s="73" t="str">
        <f>IF(ISNA('[1]-------  H.S.ARA -------'!$E$23)," ",IF('[1]-------  H.S.ARA -------'!$E$23='CITYLIFE SİNEMALARI'!B470,HLOOKUP('CITYLIFE SİNEMALARI'!B470,'[1]-------  H.S.ARA -------'!$E$23:$E$26,2,FALSE)," "))</f>
        <v> </v>
      </c>
      <c r="AU470" s="73" t="str">
        <f>IF(ISNA('[1]-------  H.S.ARA -------'!$F$23)," ",IF('[1]-------  H.S.ARA -------'!$F$23='CITYLIFE SİNEMALARI'!B470,HLOOKUP('CITYLIFE SİNEMALARI'!B470,'[1]-------  H.S.ARA -------'!$F$23:$F$26,2,FALSE)," "))</f>
        <v> </v>
      </c>
      <c r="AV470" s="73" t="str">
        <f>IF(ISNA('[1]-------  H.S.ARA -------'!$G$23)," ",IF('[1]-------  H.S.ARA -------'!$G$23='CITYLIFE SİNEMALARI'!B470,HLOOKUP('CITYLIFE SİNEMALARI'!B470,'[1]-------  H.S.ARA -------'!$G$23:$G$26,2,FALSE)," "))</f>
        <v> </v>
      </c>
      <c r="AW470" s="73" t="str">
        <f>IF(ISNA('[1]-------  H.S.ARA -------'!$H$23)," ",IF('[1]-------  H.S.ARA -------'!$H$23='CITYLIFE SİNEMALARI'!B470,HLOOKUP('CITYLIFE SİNEMALARI'!B470,'[1]-------  H.S.ARA -------'!$H$23:$H$26,2,FALSE)," "))</f>
        <v> </v>
      </c>
      <c r="AX470" s="73" t="str">
        <f>IF(ISNA('[1]-------  H.S.ARA -------'!$I$23)," ",IF('[1]-------  H.S.ARA -------'!$I$23='CITYLIFE SİNEMALARI'!B470,HLOOKUP('CITYLIFE SİNEMALARI'!B470,'[1]-------  H.S.ARA -------'!$I$23:$I$26,2,FALSE)," "))</f>
        <v> </v>
      </c>
      <c r="AY470" s="73" t="str">
        <f>IF(ISNA('[1]-------  H.S.ARA -------'!$J$23)," ",IF('[1]-------  H.S.ARA -------'!$J$23='CITYLIFE SİNEMALARI'!B470,HLOOKUP('CITYLIFE SİNEMALARI'!B470,'[1]-------  H.S.ARA -------'!$J$23:$J$26,2,FALSE)," "))</f>
        <v> </v>
      </c>
      <c r="AZ470" s="72">
        <f>IF(ISNA('[1]-------  H.S.ARA -------'!$C$27)," ",IF('[1]-------  H.S.ARA -------'!$C$27='CITYLIFE SİNEMALARI'!B470,HLOOKUP('CITYLIFE SİNEMALARI'!B470,'[1]-------  H.S.ARA -------'!$C$27:$C$30,2,FALSE)," "))</f>
        <v>0.4583333333333333</v>
      </c>
      <c r="BA470" s="72" t="str">
        <f>IF(ISNA('[1]-------  H.S.ARA -------'!$D$27)," ",IF('[1]-------  H.S.ARA -------'!$D$27='CITYLIFE SİNEMALARI'!B470,HLOOKUP('CITYLIFE SİNEMALARI'!B470,'[1]-------  H.S.ARA -------'!$D$27:$D$30,2,FALSE)," "))</f>
        <v> </v>
      </c>
      <c r="BB470" s="72">
        <f>IF(ISNA('[1]-------  H.S.ARA -------'!$E$27)," ",IF('[1]-------  H.S.ARA -------'!$E$27='CITYLIFE SİNEMALARI'!B470,HLOOKUP('CITYLIFE SİNEMALARI'!B470,'[1]-------  H.S.ARA -------'!$E$27:$E$30,2,FALSE)," "))</f>
        <v>0.6041666666666666</v>
      </c>
      <c r="BC470" s="72" t="str">
        <f>IF(ISNA('[1]-------  H.S.ARA -------'!$F$27)," ",IF('[1]-------  H.S.ARA -------'!$F$27='CITYLIFE SİNEMALARI'!B470,HLOOKUP('CITYLIFE SİNEMALARI'!B470,'[1]-------  H.S.ARA -------'!$F$27:$F$30,2,FALSE)," "))</f>
        <v> </v>
      </c>
      <c r="BD470" s="72">
        <f>IF(ISNA('[1]-------  H.S.ARA -------'!$G$27)," ",IF('[1]-------  H.S.ARA -------'!$G$27='CITYLIFE SİNEMALARI'!B470,HLOOKUP('CITYLIFE SİNEMALARI'!B470,'[1]-------  H.S.ARA -------'!$G$27:$G$30,2,FALSE)," "))</f>
        <v>0.75</v>
      </c>
      <c r="BE470" s="72">
        <f>IF(ISNA('[1]-------  H.S.ARA -------'!$H$27)," ",IF('[1]-------  H.S.ARA -------'!$H$27='CITYLIFE SİNEMALARI'!B470,HLOOKUP('CITYLIFE SİNEMALARI'!B470,'[1]-------  H.S.ARA -------'!$H$27:$H$30,2,FALSE)," "))</f>
        <v>0.8958333333333334</v>
      </c>
      <c r="BF470" s="72" t="str">
        <f>IF(ISNA('[1]-------  H.S.ARA -------'!$I$27)," ",IF('[1]-------  H.S.ARA -------'!$I$27='CITYLIFE SİNEMALARI'!B470,HLOOKUP('CITYLIFE SİNEMALARI'!B470,'[1]-------  H.S.ARA -------'!$I$27:$I$30,2,FALSE)," "))</f>
        <v> </v>
      </c>
      <c r="BG470" s="72" t="str">
        <f>IF(ISNA('[1]-------  H.S.ARA -------'!$J$27)," ",IF('[1]-------  H.S.ARA -------'!$J$27='CITYLIFE SİNEMALARI'!B470,HLOOKUP('CITYLIFE SİNEMALARI'!B470,'[1]-------  H.S.ARA -------'!$J$27:$J$30,2,FALSE)," "))</f>
        <v> </v>
      </c>
      <c r="BH470" s="74" t="e">
        <f>IF(ISNA('[1]-------  H.S.ARA -------'!#REF!)," ",IF('[1]-------  H.S.ARA -------'!#REF!='CITYLIFE SİNEMALARI'!B470,HLOOKUP('CITYLIFE SİNEMALARI'!B470,'[1]-------  H.S.ARA -------'!#REF!,2,FALSE)," "))</f>
        <v>#REF!</v>
      </c>
      <c r="BI470" s="74" t="e">
        <f>IF(ISNA('[1]-------  H.S.ARA -------'!#REF!)," ",IF('[1]-------  H.S.ARA -------'!#REF!='CITYLIFE SİNEMALARI'!B470,HLOOKUP('CITYLIFE SİNEMALARI'!B470,'[1]-------  H.S.ARA -------'!#REF!,2,FALSE)," "))</f>
        <v>#REF!</v>
      </c>
      <c r="BJ470" s="74" t="e">
        <f>IF(ISNA('[1]-------  H.S.ARA -------'!#REF!)," ",IF('[1]-------  H.S.ARA -------'!#REF!='CITYLIFE SİNEMALARI'!B470,HLOOKUP('CITYLIFE SİNEMALARI'!B470,'[1]-------  H.S.ARA -------'!#REF!,2,FALSE)," "))</f>
        <v>#REF!</v>
      </c>
      <c r="BK470" s="74" t="e">
        <f>IF(ISNA('[1]-------  H.S.ARA -------'!#REF!)," ",IF('[1]-------  H.S.ARA -------'!#REF!='CITYLIFE SİNEMALARI'!B470,HLOOKUP('CITYLIFE SİNEMALARI'!B470,'[1]-------  H.S.ARA -------'!#REF!,2,FALSE)," "))</f>
        <v>#REF!</v>
      </c>
      <c r="BL470" s="74" t="e">
        <f>IF(ISNA('[1]-------  H.S.ARA -------'!#REF!)," ",IF('[1]-------  H.S.ARA -------'!#REF!='CITYLIFE SİNEMALARI'!B470,HLOOKUP('CITYLIFE SİNEMALARI'!B470,'[1]-------  H.S.ARA -------'!#REF!,2,FALSE)," "))</f>
        <v>#REF!</v>
      </c>
      <c r="BM470" s="74" t="e">
        <f>IF(ISNA('[1]-------  H.S.ARA -------'!#REF!)," ",IF('[1]-------  H.S.ARA -------'!#REF!='CITYLIFE SİNEMALARI'!B470,HLOOKUP('CITYLIFE SİNEMALARI'!B470,'[1]-------  H.S.ARA -------'!#REF!,2,FALSE)," "))</f>
        <v>#REF!</v>
      </c>
      <c r="BN470" s="74" t="e">
        <f>IF(ISNA('[1]-------  H.S.ARA -------'!#REF!)," ",IF('[1]-------  H.S.ARA -------'!#REF!='CITYLIFE SİNEMALARI'!B470,HLOOKUP('CITYLIFE SİNEMALARI'!B470,'[1]-------  H.S.ARA -------'!#REF!,2,FALSE)," "))</f>
        <v>#REF!</v>
      </c>
      <c r="BO470" s="74" t="e">
        <f>IF(ISNA('[1]-------  H.S.ARA -------'!#REF!)," ",IF('[1]-------  H.S.ARA -------'!#REF!='CITYLIFE SİNEMALARI'!B470,HLOOKUP('CITYLIFE SİNEMALARI'!B470,'[1]-------  H.S.ARA -------'!#REF!,2,FALSE)," "))</f>
        <v>#REF!</v>
      </c>
      <c r="BP470" s="75" t="e">
        <f>IF(ISNA('[1]-------  H.S.ARA -------'!#REF!)," ",IF('[1]-------  H.S.ARA -------'!#REF!='CITYLIFE SİNEMALARI'!B470,HLOOKUP('CITYLIFE SİNEMALARI'!B470,'[1]-------  H.S.ARA -------'!#REF!,2,FALSE)," "))</f>
        <v>#REF!</v>
      </c>
      <c r="BQ470" s="75" t="e">
        <f>IF(ISNA('[1]-------  H.S.ARA -------'!#REF!)," ",IF('[1]-------  H.S.ARA -------'!#REF!='CITYLIFE SİNEMALARI'!B470,HLOOKUP('CITYLIFE SİNEMALARI'!B470,'[1]-------  H.S.ARA -------'!#REF!,2,FALSE)," "))</f>
        <v>#REF!</v>
      </c>
      <c r="BR470" s="75" t="e">
        <f>IF(ISNA('[1]-------  H.S.ARA -------'!#REF!)," ",IF('[1]-------  H.S.ARA -------'!#REF!='CITYLIFE SİNEMALARI'!B470,HLOOKUP('CITYLIFE SİNEMALARI'!B470,'[1]-------  H.S.ARA -------'!#REF!,2,FALSE)," "))</f>
        <v>#REF!</v>
      </c>
      <c r="BS470" s="75" t="e">
        <f>IF(ISNA('[1]-------  H.S.ARA -------'!#REF!)," ",IF('[1]-------  H.S.ARA -------'!#REF!='CITYLIFE SİNEMALARI'!B470,HLOOKUP('CITYLIFE SİNEMALARI'!B470,'[1]-------  H.S.ARA -------'!#REF!,2,FALSE)," "))</f>
        <v>#REF!</v>
      </c>
      <c r="BT470" s="75" t="e">
        <f>IF(ISNA('[1]-------  H.S.ARA -------'!#REF!)," ",IF('[1]-------  H.S.ARA -------'!#REF!='CITYLIFE SİNEMALARI'!B470,HLOOKUP('CITYLIFE SİNEMALARI'!B470,'[1]-------  H.S.ARA -------'!#REF!,2,FALSE)," "))</f>
        <v>#REF!</v>
      </c>
      <c r="BU470" s="75" t="e">
        <f>IF(ISNA('[1]-------  H.S.ARA -------'!#REF!)," ",IF('[1]-------  H.S.ARA -------'!#REF!='CITYLIFE SİNEMALARI'!B470,HLOOKUP('CITYLIFE SİNEMALARI'!B470,'[1]-------  H.S.ARA -------'!#REF!,2,FALSE)," "))</f>
        <v>#REF!</v>
      </c>
      <c r="BV470" s="75" t="e">
        <f>IF(ISNA('[1]-------  H.S.ARA -------'!#REF!)," ",IF('[1]-------  H.S.ARA -------'!#REF!='CITYLIFE SİNEMALARI'!B470,HLOOKUP('CITYLIFE SİNEMALARI'!B470,'[1]-------  H.S.ARA -------'!#REF!,2,FALSE)," "))</f>
        <v>#REF!</v>
      </c>
      <c r="BW470" s="75" t="e">
        <f>IF(ISNA('[1]-------  H.S.ARA -------'!#REF!)," ",IF('[1]-------  H.S.ARA -------'!#REF!='CITYLIFE SİNEMALARI'!B470,HLOOKUP('CITYLIFE SİNEMALARI'!B470,'[1]-------  H.S.ARA -------'!#REF!,2,FALSE)," "))</f>
        <v>#REF!</v>
      </c>
      <c r="BX470" s="77" t="e">
        <f>IF(ISNA('[1]-------  H.S.ARA -------'!#REF!)," ",IF('[1]-------  H.S.ARA -------'!#REF!='CITYLIFE SİNEMALARI'!B470,HLOOKUP('CITYLIFE SİNEMALARI'!B470,'[1]-------  H.S.ARA -------'!#REF!,2,FALSE)," "))</f>
        <v>#REF!</v>
      </c>
      <c r="BY470" s="77" t="e">
        <f>IF(ISNA('[1]-------  H.S.ARA -------'!#REF!)," ",IF('[1]-------  H.S.ARA -------'!#REF!='CITYLIFE SİNEMALARI'!B470,HLOOKUP('CITYLIFE SİNEMALARI'!B470,'[1]-------  H.S.ARA -------'!#REF!,2,FALSE)," "))</f>
        <v>#REF!</v>
      </c>
      <c r="BZ470" s="77" t="e">
        <f>IF(ISNA('[1]-------  H.S.ARA -------'!#REF!)," ",IF('[1]-------  H.S.ARA -------'!#REF!='CITYLIFE SİNEMALARI'!B470,HLOOKUP('CITYLIFE SİNEMALARI'!B470,'[1]-------  H.S.ARA -------'!#REF!,2,FALSE)," "))</f>
        <v>#REF!</v>
      </c>
      <c r="CA470" s="77" t="e">
        <f>IF(ISNA('[1]-------  H.S.ARA -------'!#REF!)," ",IF('[1]-------  H.S.ARA -------'!#REF!='CITYLIFE SİNEMALARI'!B470,HLOOKUP('CITYLIFE SİNEMALARI'!B470,'[1]-------  H.S.ARA -------'!#REF!,2,FALSE)," "))</f>
        <v>#REF!</v>
      </c>
      <c r="CB470" s="77" t="e">
        <f>IF(ISNA('[1]-------  H.S.ARA -------'!#REF!)," ",IF('[1]-------  H.S.ARA -------'!#REF!='CITYLIFE SİNEMALARI'!B470,HLOOKUP('CITYLIFE SİNEMALARI'!B470,'[1]-------  H.S.ARA -------'!#REF!,2,FALSE)," "))</f>
        <v>#REF!</v>
      </c>
      <c r="CC470" s="77" t="e">
        <f>IF(ISNA('[1]-------  H.S.ARA -------'!#REF!)," ",IF('[1]-------  H.S.ARA -------'!#REF!='CITYLIFE SİNEMALARI'!B470,HLOOKUP('CITYLIFE SİNEMALARI'!B470,'[1]-------  H.S.ARA -------'!#REF!,2,FALSE)," "))</f>
        <v>#REF!</v>
      </c>
      <c r="CD470" s="77" t="e">
        <f>IF(ISNA('[1]-------  H.S.ARA -------'!#REF!)," ",IF('[1]-------  H.S.ARA -------'!#REF!='CITYLIFE SİNEMALARI'!B470,HLOOKUP('CITYLIFE SİNEMALARI'!B470,'[1]-------  H.S.ARA -------'!#REF!,2,FALSE)," "))</f>
        <v>#REF!</v>
      </c>
      <c r="CE470" s="77" t="e">
        <f>IF(ISNA('[1]-------  H.S.ARA -------'!#REF!)," ",IF('[1]-------  H.S.ARA -------'!#REF!='CITYLIFE SİNEMALARI'!B470,HLOOKUP('CITYLIFE SİNEMALARI'!B470,'[1]-------  H.S.ARA -------'!#REF!,2,FALSE)," "))</f>
        <v>#REF!</v>
      </c>
      <c r="CF470" s="73" t="e">
        <f>IF(ISNA('[1]-------  H.S.ARA -------'!#REF!)," ",IF('[1]-------  H.S.ARA -------'!#REF!='CITYLIFE SİNEMALARI'!B470,HLOOKUP('CITYLIFE SİNEMALARI'!B470,'[1]-------  H.S.ARA -------'!#REF!,2,FALSE)," "))</f>
        <v>#REF!</v>
      </c>
      <c r="CG470" s="73" t="e">
        <f>IF(ISNA('[1]-------  H.S.ARA -------'!#REF!)," ",IF('[1]-------  H.S.ARA -------'!#REF!='CITYLIFE SİNEMALARI'!B470,HLOOKUP('CITYLIFE SİNEMALARI'!B470,'[1]-------  H.S.ARA -------'!#REF!,2,FALSE)," "))</f>
        <v>#REF!</v>
      </c>
      <c r="CH470" s="73" t="e">
        <f>IF(ISNA('[1]-------  H.S.ARA -------'!#REF!)," ",IF('[1]-------  H.S.ARA -------'!#REF!='CITYLIFE SİNEMALARI'!B470,HLOOKUP('CITYLIFE SİNEMALARI'!B470,'[1]-------  H.S.ARA -------'!#REF!,2,FALSE)," "))</f>
        <v>#REF!</v>
      </c>
      <c r="CI470" s="73" t="e">
        <f>IF(ISNA('[1]-------  H.S.ARA -------'!#REF!)," ",IF('[1]-------  H.S.ARA -------'!#REF!='CITYLIFE SİNEMALARI'!B470,HLOOKUP('CITYLIFE SİNEMALARI'!B470,'[1]-------  H.S.ARA -------'!#REF!,2,FALSE)," "))</f>
        <v>#REF!</v>
      </c>
      <c r="CJ470" s="73" t="e">
        <f>IF(ISNA('[1]-------  H.S.ARA -------'!#REF!)," ",IF('[1]-------  H.S.ARA -------'!#REF!='CITYLIFE SİNEMALARI'!B470,HLOOKUP('CITYLIFE SİNEMALARI'!B470,'[1]-------  H.S.ARA -------'!#REF!,2,FALSE)," "))</f>
        <v>#REF!</v>
      </c>
      <c r="CK470" s="73" t="e">
        <f>IF(ISNA('[1]-------  H.S.ARA -------'!#REF!)," ",IF('[1]-------  H.S.ARA -------'!#REF!='CITYLIFE SİNEMALARI'!B470,HLOOKUP('CITYLIFE SİNEMALARI'!B470,'[1]-------  H.S.ARA -------'!#REF!,2,FALSE)," "))</f>
        <v>#REF!</v>
      </c>
      <c r="CL470" s="73" t="e">
        <f>IF(ISNA('[1]-------  H.S.ARA -------'!#REF!)," ",IF('[1]-------  H.S.ARA -------'!#REF!='CITYLIFE SİNEMALARI'!B470,HLOOKUP('CITYLIFE SİNEMALARI'!B470,'[1]-------  H.S.ARA -------'!#REF!,2,FALSE)," "))</f>
        <v>#REF!</v>
      </c>
      <c r="CM470" s="73" t="e">
        <f>IF(ISNA('[1]-------  H.S.ARA -------'!#REF!)," ",IF('[1]-------  H.S.ARA -------'!#REF!='CITYLIFE SİNEMALARI'!B470,HLOOKUP('CITYLIFE SİNEMALARI'!B470,'[1]-------  H.S.ARA -------'!#REF!,2,FALSE)," "))</f>
        <v>#REF!</v>
      </c>
      <c r="CN470" s="72" t="e">
        <f>IF(ISNA('[1]-------  H.S.ARA -------'!#REF!)," ",IF('[1]-------  H.S.ARA -------'!#REF!='CITYLIFE SİNEMALARI'!B470,HLOOKUP('CITYLIFE SİNEMALARI'!B470,'[1]-------  H.S.ARA -------'!#REF!,2,FALSE)," "))</f>
        <v>#REF!</v>
      </c>
      <c r="CO470" s="72" t="e">
        <f>IF(ISNA('[1]-------  H.S.ARA -------'!#REF!)," ",IF('[1]-------  H.S.ARA -------'!#REF!='CITYLIFE SİNEMALARI'!B470,HLOOKUP('CITYLIFE SİNEMALARI'!B470,'[1]-------  H.S.ARA -------'!#REF!,2,FALSE)," "))</f>
        <v>#REF!</v>
      </c>
      <c r="CP470" s="72" t="e">
        <f>IF(ISNA('[1]-------  H.S.ARA -------'!#REF!)," ",IF('[1]-------  H.S.ARA -------'!#REF!='CITYLIFE SİNEMALARI'!B470,HLOOKUP('CITYLIFE SİNEMALARI'!B470,'[1]-------  H.S.ARA -------'!#REF!,2,FALSE)," "))</f>
        <v>#REF!</v>
      </c>
      <c r="CQ470" s="72" t="e">
        <f>IF(ISNA('[1]-------  H.S.ARA -------'!#REF!)," ",IF('[1]-------  H.S.ARA -------'!#REF!='CITYLIFE SİNEMALARI'!B470,HLOOKUP('CITYLIFE SİNEMALARI'!B470,'[1]-------  H.S.ARA -------'!#REF!,2,FALSE)," "))</f>
        <v>#REF!</v>
      </c>
      <c r="CR470" s="72" t="e">
        <f>IF(ISNA('[1]-------  H.S.ARA -------'!#REF!)," ",IF('[1]-------  H.S.ARA -------'!#REF!='CITYLIFE SİNEMALARI'!B470,HLOOKUP('CITYLIFE SİNEMALARI'!B470,'[1]-------  H.S.ARA -------'!#REF!,2,FALSE)," "))</f>
        <v>#REF!</v>
      </c>
      <c r="CS470" s="72" t="e">
        <f>IF(ISNA('[1]-------  H.S.ARA -------'!#REF!)," ",IF('[1]-------  H.S.ARA -------'!#REF!='CITYLIFE SİNEMALARI'!B470,HLOOKUP('CITYLIFE SİNEMALARI'!B470,'[1]-------  H.S.ARA -------'!#REF!,2,FALSE)," "))</f>
        <v>#REF!</v>
      </c>
      <c r="CT470" s="72" t="e">
        <f>IF(ISNA('[1]-------  H.S.ARA -------'!#REF!)," ",IF('[1]-------  H.S.ARA -------'!#REF!='CITYLIFE SİNEMALARI'!B470,HLOOKUP('CITYLIFE SİNEMALARI'!B470,'[1]-------  H.S.ARA -------'!#REF!,2,FALSE)," "))</f>
        <v>#REF!</v>
      </c>
      <c r="CU470" s="72" t="e">
        <f>IF(ISNA('[1]-------  H.S.ARA -------'!#REF!)," ",IF('[1]-------  H.S.ARA -------'!#REF!='CITYLIFE SİNEMALARI'!B470,HLOOKUP('CITYLIFE SİNEMALARI'!B470,'[1]-------  H.S.ARA -------'!#REF!,2,FALSE)," "))</f>
        <v>#REF!</v>
      </c>
      <c r="CV470" s="74" t="e">
        <f>IF(ISNA('[1]-------  H.S.ARA -------'!#REF!)," ",IF('[1]-------  H.S.ARA -------'!#REF!='CITYLIFE SİNEMALARI'!B470,HLOOKUP('CITYLIFE SİNEMALARI'!B470,'[1]-------  H.S.ARA -------'!#REF!,2,FALSE)," "))</f>
        <v>#REF!</v>
      </c>
      <c r="CW470" s="74" t="e">
        <f>IF(ISNA('[1]-------  H.S.ARA -------'!#REF!)," ",IF('[1]-------  H.S.ARA -------'!#REF!='CITYLIFE SİNEMALARI'!B470,HLOOKUP('CITYLIFE SİNEMALARI'!B470,'[1]-------  H.S.ARA -------'!#REF!,2,FALSE)," "))</f>
        <v>#REF!</v>
      </c>
      <c r="CX470" s="74" t="e">
        <f>IF(ISNA('[1]-------  H.S.ARA -------'!#REF!)," ",IF('[1]-------  H.S.ARA -------'!#REF!='CITYLIFE SİNEMALARI'!B470,HLOOKUP('CITYLIFE SİNEMALARI'!B470,'[1]-------  H.S.ARA -------'!#REF!,2,FALSE)," "))</f>
        <v>#REF!</v>
      </c>
      <c r="CY470" s="74" t="e">
        <f>IF(ISNA('[1]-------  H.S.ARA -------'!#REF!)," ",IF('[1]-------  H.S.ARA -------'!#REF!='CITYLIFE SİNEMALARI'!B470,HLOOKUP('CITYLIFE SİNEMALARI'!B470,'[1]-------  H.S.ARA -------'!#REF!,2,FALSE)," "))</f>
        <v>#REF!</v>
      </c>
      <c r="CZ470" s="74" t="e">
        <f>IF(ISNA('[1]-------  H.S.ARA -------'!#REF!)," ",IF('[1]-------  H.S.ARA -------'!#REF!='CITYLIFE SİNEMALARI'!B470,HLOOKUP('CITYLIFE SİNEMALARI'!B470,'[1]-------  H.S.ARA -------'!#REF!,2,FALSE)," "))</f>
        <v>#REF!</v>
      </c>
      <c r="DA470" s="74" t="e">
        <f>IF(ISNA('[1]-------  H.S.ARA -------'!#REF!)," ",IF('[1]-------  H.S.ARA -------'!#REF!='CITYLIFE SİNEMALARI'!B470,HLOOKUP('CITYLIFE SİNEMALARI'!B470,'[1]-------  H.S.ARA -------'!#REF!,2,FALSE)," "))</f>
        <v>#REF!</v>
      </c>
      <c r="DB470" s="74" t="e">
        <f>IF(ISNA('[1]-------  H.S.ARA -------'!#REF!)," ",IF('[1]-------  H.S.ARA -------'!#REF!='CITYLIFE SİNEMALARI'!B470,HLOOKUP('CITYLIFE SİNEMALARI'!B470,'[1]-------  H.S.ARA -------'!#REF!,2,FALSE)," "))</f>
        <v>#REF!</v>
      </c>
      <c r="DC470" s="74" t="e">
        <f>IF(ISNA('[1]-------  H.S.ARA -------'!#REF!)," ",IF('[1]-------  H.S.ARA -------'!#REF!='CITYLIFE SİNEMALARI'!B470,HLOOKUP('CITYLIFE SİNEMALARI'!B470,'[1]-------  H.S.ARA -------'!#REF!,2,FALSE)," "))</f>
        <v>#REF!</v>
      </c>
      <c r="DD470" s="75" t="e">
        <f>IF(ISNA('[1]-------  H.S.ARA -------'!#REF!)," ",IF('[1]-------  H.S.ARA -------'!#REF!='CITYLIFE SİNEMALARI'!B470,HLOOKUP('CITYLIFE SİNEMALARI'!B470,'[1]-------  H.S.ARA -------'!#REF!,2,FALSE)," "))</f>
        <v>#REF!</v>
      </c>
      <c r="DE470" s="75" t="e">
        <f>IF(ISNA('[1]-------  H.S.ARA -------'!#REF!)," ",IF('[1]-------  H.S.ARA -------'!#REF!='CITYLIFE SİNEMALARI'!B470,HLOOKUP('CITYLIFE SİNEMALARI'!B470,'[1]-------  H.S.ARA -------'!#REF!,2,FALSE)," "))</f>
        <v>#REF!</v>
      </c>
      <c r="DF470" s="75" t="e">
        <f>IF(ISNA('[1]-------  H.S.ARA -------'!#REF!)," ",IF('[1]-------  H.S.ARA -------'!#REF!='CITYLIFE SİNEMALARI'!B470,HLOOKUP('CITYLIFE SİNEMALARI'!B470,'[1]-------  H.S.ARA -------'!#REF!,2,FALSE)," "))</f>
        <v>#REF!</v>
      </c>
      <c r="DG470" s="75" t="e">
        <f>IF(ISNA('[1]-------  H.S.ARA -------'!#REF!)," ",IF('[1]-------  H.S.ARA -------'!#REF!='CITYLIFE SİNEMALARI'!B470,HLOOKUP('CITYLIFE SİNEMALARI'!B470,'[1]-------  H.S.ARA -------'!#REF!,2,FALSE)," "))</f>
        <v>#REF!</v>
      </c>
      <c r="DH470" s="75" t="e">
        <f>IF(ISNA('[1]-------  H.S.ARA -------'!#REF!)," ",IF('[1]-------  H.S.ARA -------'!#REF!='CITYLIFE SİNEMALARI'!B470,HLOOKUP('CITYLIFE SİNEMALARI'!B470,'[1]-------  H.S.ARA -------'!#REF!,2,FALSE)," "))</f>
        <v>#REF!</v>
      </c>
      <c r="DI470" s="75" t="e">
        <f>IF(ISNA('[1]-------  H.S.ARA -------'!#REF!)," ",IF('[1]-------  H.S.ARA -------'!#REF!='CITYLIFE SİNEMALARI'!B470,HLOOKUP('CITYLIFE SİNEMALARI'!B470,'[1]-------  H.S.ARA -------'!#REF!,2,FALSE)," "))</f>
        <v>#REF!</v>
      </c>
      <c r="DJ470" s="75" t="e">
        <f>IF(ISNA('[1]-------  H.S.ARA -------'!#REF!)," ",IF('[1]-------  H.S.ARA -------'!#REF!='CITYLIFE SİNEMALARI'!B470,HLOOKUP('CITYLIFE SİNEMALARI'!B470,'[1]-------  H.S.ARA -------'!#REF!,2,FALSE)," "))</f>
        <v>#REF!</v>
      </c>
      <c r="DK470" s="75" t="e">
        <f>IF(ISNA('[1]-------  H.S.ARA -------'!#REF!)," ",IF('[1]-------  H.S.ARA -------'!#REF!='CITYLIFE SİNEMALARI'!B470,HLOOKUP('CITYLIFE SİNEMALARI'!B470,'[1]-------  H.S.ARA -------'!#REF!,2,FALSE)," "))</f>
        <v>#REF!</v>
      </c>
    </row>
    <row r="471" spans="2:115" ht="12.75">
      <c r="B471" s="70" t="str">
        <f t="shared" si="39"/>
        <v>gecenin kanatları</v>
      </c>
      <c r="C471" s="71"/>
      <c r="D471" s="72" t="str">
        <f>IF(ISNA('[1]-------  H.S.ARA -------'!$C$3)," ",IF('[1]-------  H.S.ARA -------'!$C$3='CITYLIFE SİNEMALARI'!B471,HLOOKUP('CITYLIFE SİNEMALARI'!B471,'[1]-------  H.S.ARA -------'!$C$3:$C$6,2,FALSE)," "))</f>
        <v> </v>
      </c>
      <c r="E471" s="72" t="str">
        <f>IF(ISNA('[1]-------  H.S.ARA -------'!$D$3)," ",IF('[1]-------  H.S.ARA -------'!$D$3='CITYLIFE SİNEMALARI'!B471,HLOOKUP('CITYLIFE SİNEMALARI'!B471,'[1]-------  H.S.ARA -------'!$D$3:$D$6,2,FALSE)," "))</f>
        <v> </v>
      </c>
      <c r="F471" s="72" t="str">
        <f>IF(ISNA('[1]-------  H.S.ARA -------'!$E$3)," ",IF('[1]-------  H.S.ARA -------'!$E$3='CITYLIFE SİNEMALARI'!B471,HLOOKUP('CITYLIFE SİNEMALARI'!B471,'[1]-------  H.S.ARA -------'!$E$3:$E$6,2,FALSE)," "))</f>
        <v> </v>
      </c>
      <c r="G471" s="72" t="str">
        <f>IF(ISNA('[1]-------  H.S.ARA -------'!$F$3)," ",IF('[1]-------  H.S.ARA -------'!$F$3='CITYLIFE SİNEMALARI'!B471,HLOOKUP('CITYLIFE SİNEMALARI'!B471,'[1]-------  H.S.ARA -------'!$F$3:$F$6,2,FALSE)," "))</f>
        <v> </v>
      </c>
      <c r="H471" s="72" t="str">
        <f>IF(ISNA('[1]-------  H.S.ARA -------'!$G$3)," ",IF('[1]-------  H.S.ARA -------'!$G$3='CITYLIFE SİNEMALARI'!B471,HLOOKUP('CITYLIFE SİNEMALARI'!B471,'[1]-------  H.S.ARA -------'!$G$3:$G$6,2,FALSE)," "))</f>
        <v> </v>
      </c>
      <c r="I471" s="72" t="str">
        <f>IF(ISNA('[1]-------  H.S.ARA -------'!$H$3)," ",IF('[1]-------  H.S.ARA -------'!$H$3='CITYLIFE SİNEMALARI'!B471,HLOOKUP('CITYLIFE SİNEMALARI'!B471,'[1]-------  H.S.ARA -------'!$H$3:$H$6,2,FALSE)," "))</f>
        <v> </v>
      </c>
      <c r="J471" s="72" t="str">
        <f>IF(ISNA('[1]-------  H.S.ARA -------'!$I$3)," ",IF('[1]-------  H.S.ARA -------'!$I$3='CITYLIFE SİNEMALARI'!B471,HLOOKUP('CITYLIFE SİNEMALARI'!B471,'[1]-------  H.S.ARA -------'!$I$3:$I$6,2,FALSE)," "))</f>
        <v> </v>
      </c>
      <c r="K471" s="72" t="str">
        <f>IF(ISNA('[1]-------  H.S.ARA -------'!$J$3)," ",IF('[1]-------  H.S.ARA -------'!$J$3='CITYLIFE SİNEMALARI'!B471,HLOOKUP('CITYLIFE SİNEMALARI'!B471,'[1]-------  H.S.ARA -------'!$J$3:$J$6,2,FALSE)," "))</f>
        <v> </v>
      </c>
      <c r="L471" s="73" t="str">
        <f>IF(ISNA('[1]-------  H.S.ARA -------'!$C$7)," ",IF('[1]-------  H.S.ARA -------'!$C$7='CITYLIFE SİNEMALARI'!B471,HLOOKUP('CITYLIFE SİNEMALARI'!B471,'[1]-------  H.S.ARA -------'!$C$7:$C$10,2,FALSE)," "))</f>
        <v> </v>
      </c>
      <c r="M471" s="73" t="str">
        <f>IF(ISNA('[1]-------  H.S.ARA -------'!$D$7)," ",IF('[1]-------  H.S.ARA -------'!$D$7='CITYLIFE SİNEMALARI'!B471,HLOOKUP('CITYLIFE SİNEMALARI'!B471,'[1]-------  H.S.ARA -------'!$D$7:$D$10,2,FALSE)," "))</f>
        <v> </v>
      </c>
      <c r="N471" s="73" t="str">
        <f>IF(ISNA('[1]-------  H.S.ARA -------'!$E$7)," ",IF('[1]-------  H.S.ARA -------'!$E$7='CITYLIFE SİNEMALARI'!B471,HLOOKUP('CITYLIFE SİNEMALARI'!B471,'[1]-------  H.S.ARA -------'!$E$7:$E$10,2,FALSE)," "))</f>
        <v> </v>
      </c>
      <c r="O471" s="73" t="str">
        <f>IF(ISNA('[1]-------  H.S.ARA -------'!$F$7)," ",IF('[1]-------  H.S.ARA -------'!$F$7='CITYLIFE SİNEMALARI'!B471,HLOOKUP('CITYLIFE SİNEMALARI'!B471,'[1]-------  H.S.ARA -------'!$F$7:$F$10,2,FALSE)," "))</f>
        <v> </v>
      </c>
      <c r="P471" s="73" t="str">
        <f>IF(ISNA('[1]-------  H.S.ARA -------'!$G$7)," ",IF('[1]-------  H.S.ARA -------'!$G$7='CITYLIFE SİNEMALARI'!B471,HLOOKUP('CITYLIFE SİNEMALARI'!B471,'[1]-------  H.S.ARA -------'!$G$7:$G$10,2,FALSE)," "))</f>
        <v> </v>
      </c>
      <c r="Q471" s="73" t="str">
        <f>IF(ISNA('[1]-------  H.S.ARA -------'!$H$7)," ",IF('[1]-------  H.S.ARA -------'!$H$7='CITYLIFE SİNEMALARI'!B471,HLOOKUP('CITYLIFE SİNEMALARI'!B471,'[1]-------  H.S.ARA -------'!$H$7:$H$10,2,FALSE)," "))</f>
        <v> </v>
      </c>
      <c r="R471" s="73" t="str">
        <f>IF(ISNA('[1]-------  H.S.ARA -------'!$I$7)," ",IF('[1]-------  H.S.ARA -------'!$I$7='CITYLIFE SİNEMALARI'!B471,HLOOKUP('CITYLIFE SİNEMALARI'!B471,'[1]-------  H.S.ARA -------'!$I$7:$I$10,2,FALSE)," "))</f>
        <v> </v>
      </c>
      <c r="S471" s="73" t="str">
        <f>IF(ISNA('[1]-------  H.S.ARA -------'!$J$7)," ",IF('[1]-------  H.S.ARA -------'!$J$7='CITYLIFE SİNEMALARI'!B471,HLOOKUP('CITYLIFE SİNEMALARI'!B471,'[1]-------  H.S.ARA -------'!$J$7:$J$10,2,FALSE)," "))</f>
        <v> </v>
      </c>
      <c r="T471" s="74" t="str">
        <f>IF(ISNA('[1]-------  H.S.ARA -------'!$C$11)," ",IF('[1]-------  H.S.ARA -------'!$C$11='CITYLIFE SİNEMALARI'!B471,HLOOKUP('CITYLIFE SİNEMALARI'!B471,'[1]-------  H.S.ARA -------'!$C$11:$C$14,2,FALSE)," "))</f>
        <v> </v>
      </c>
      <c r="U471" s="74" t="str">
        <f>IF(ISNA('[1]-------  H.S.ARA -------'!$D$11)," ",IF('[1]-------  H.S.ARA -------'!$D$11='CITYLIFE SİNEMALARI'!B471,HLOOKUP('CITYLIFE SİNEMALARI'!B471,'[1]-------  H.S.ARA -------'!$D$11:$D$14,2,FALSE)," "))</f>
        <v> </v>
      </c>
      <c r="V471" s="74" t="str">
        <f>IF(ISNA('[1]-------  H.S.ARA -------'!$E$11)," ",IF('[1]-------  H.S.ARA -------'!$E$11='CITYLIFE SİNEMALARI'!B471,HLOOKUP('CITYLIFE SİNEMALARI'!B471,'[1]-------  H.S.ARA -------'!$E$11:$E$14,2,FALSE)," "))</f>
        <v> </v>
      </c>
      <c r="W471" s="74" t="str">
        <f>IF(ISNA('[1]-------  H.S.ARA -------'!$F$11)," ",IF('[1]-------  H.S.ARA -------'!$F$11='CITYLIFE SİNEMALARI'!B471,HLOOKUP('CITYLIFE SİNEMALARI'!B471,'[1]-------  H.S.ARA -------'!$F$11:$F$14,2,FALSE)," "))</f>
        <v> </v>
      </c>
      <c r="X471" s="74" t="str">
        <f>IF(ISNA('[1]-------  H.S.ARA -------'!$G$11)," ",IF('[1]-------  H.S.ARA -------'!$G$11='CITYLIFE SİNEMALARI'!B471,HLOOKUP('CITYLIFE SİNEMALARI'!B471,'[1]-------  H.S.ARA -------'!$G$11:$G$14,2,FALSE)," "))</f>
        <v> </v>
      </c>
      <c r="Y471" s="74" t="str">
        <f>IF(ISNA('[1]-------  H.S.ARA -------'!$H$11)," ",IF('[1]-------  H.S.ARA -------'!$H$11='CITYLIFE SİNEMALARI'!B471,HLOOKUP('CITYLIFE SİNEMALARI'!B471,'[1]-------  H.S.ARA -------'!$H$11:$H$14,2,FALSE)," "))</f>
        <v> </v>
      </c>
      <c r="Z471" s="74" t="str">
        <f>IF(ISNA('[1]-------  H.S.ARA -------'!$I$11)," ",IF('[1]-------  H.S.ARA -------'!$I$11='CITYLIFE SİNEMALARI'!B471,HLOOKUP('CITYLIFE SİNEMALARI'!B471,'[1]-------  H.S.ARA -------'!$I$11:$I$14,2,FALSE)," "))</f>
        <v> </v>
      </c>
      <c r="AA471" s="74" t="str">
        <f>IF(ISNA('[1]-------  H.S.ARA -------'!$J$11)," ",IF('[1]-------  H.S.ARA -------'!$J$11='CITYLIFE SİNEMALARI'!B471,HLOOKUP('CITYLIFE SİNEMALARI'!B471,'[1]-------  H.S.ARA -------'!$J$11:$J$14,2,FALSE)," "))</f>
        <v> </v>
      </c>
      <c r="AB471" s="75">
        <f>IF(ISNA('[1]-------  H.S.ARA -------'!$C$15)," ",IF('[1]-------  H.S.ARA -------'!$C$15='CITYLIFE SİNEMALARI'!B471,HLOOKUP('CITYLIFE SİNEMALARI'!B471,'[1]-------  H.S.ARA -------'!$C$15:$C$18,2,FALSE)," "))</f>
        <v>0.4791666666666667</v>
      </c>
      <c r="AC471" s="75">
        <f>IF(ISNA('[1]-------  H.S.ARA -------'!$D$15)," ",IF('[1]-------  H.S.ARA -------'!$D$15='CITYLIFE SİNEMALARI'!B471,HLOOKUP('CITYLIFE SİNEMALARI'!B471,'[1]-------  H.S.ARA -------'!$D$15:$D$18,2,FALSE)," "))</f>
        <v>0.5729166666666666</v>
      </c>
      <c r="AD471" s="75" t="str">
        <f>IF(ISNA('[1]-------  H.S.ARA -------'!$E$15)," ",IF('[1]-------  H.S.ARA -------'!$E$15='CITYLIFE SİNEMALARI'!B471,HLOOKUP('CITYLIFE SİNEMALARI'!B471,'[1]-------  H.S.ARA -------'!$E$15:$E$18,2,FALSE)," "))</f>
        <v> </v>
      </c>
      <c r="AE471" s="75">
        <f>IF(ISNA('[1]-------  H.S.ARA -------'!$F$15)," ",IF('[1]-------  H.S.ARA -------'!$F$15='CITYLIFE SİNEMALARI'!B471,HLOOKUP('CITYLIFE SİNEMALARI'!B471,'[1]-------  H.S.ARA -------'!$F$15:$F$18,2,FALSE)," "))</f>
        <v>0.6666666666666666</v>
      </c>
      <c r="AF471" s="75">
        <f>IF(ISNA('[1]-------  H.S.ARA -------'!$G$15)," ",IF('[1]-------  H.S.ARA -------'!$G$15='CITYLIFE SİNEMALARI'!B471,HLOOKUP('CITYLIFE SİNEMALARI'!B471,'[1]-------  H.S.ARA -------'!$G$15:$G$18,2,FALSE)," "))</f>
        <v>0.78125</v>
      </c>
      <c r="AG471" s="75">
        <f>IF(ISNA('[1]-------  H.S.ARA -------'!$H$15)," ",IF('[1]-------  H.S.ARA -------'!$H$15='CITYLIFE SİNEMALARI'!B471,HLOOKUP('CITYLIFE SİNEMALARI'!B471,'[1]-------  H.S.ARA -------'!$H$15:$H$18,2,FALSE)," "))</f>
        <v>0.875</v>
      </c>
      <c r="AH471" s="75" t="str">
        <f>IF(ISNA('[1]-------  H.S.ARA -------'!$I$15)," ",IF('[1]-------  H.S.ARA -------'!$I$15='CITYLIFE SİNEMALARI'!B471,HLOOKUP('CITYLIFE SİNEMALARI'!B471,'[1]-------  H.S.ARA -------'!$I$15:$I$18,2,FALSE)," "))</f>
        <v> </v>
      </c>
      <c r="AI471" s="75">
        <f>IF(ISNA('[1]-------  H.S.ARA -------'!$J$15)," ",IF('[1]-------  H.S.ARA -------'!$J$15='CITYLIFE SİNEMALARI'!B471,HLOOKUP('CITYLIFE SİNEMALARI'!B471,'[1]-------  H.S.ARA -------'!$J$15:$J$18,2,FALSE)," "))</f>
        <v>0.9895833333333334</v>
      </c>
      <c r="AJ471" s="76" t="str">
        <f>IF(ISNA('[1]-------  H.S.ARA -------'!$C$19)," ",IF('[1]-------  H.S.ARA -------'!$C$19='CITYLIFE SİNEMALARI'!B471,HLOOKUP('CITYLIFE SİNEMALARI'!B471,'[1]-------  H.S.ARA -------'!$C$19:$C$22,2,FALSE)," "))</f>
        <v> </v>
      </c>
      <c r="AK471" s="76" t="str">
        <f>IF(ISNA('[1]-------  H.S.ARA -------'!$D$19)," ",IF('[1]-------  H.S.ARA -------'!$D$19='CITYLIFE SİNEMALARI'!B471,HLOOKUP('CITYLIFE SİNEMALARI'!B471,'[1]-------  H.S.ARA -------'!$D$19:$D$22,2,FALSE)," "))</f>
        <v> </v>
      </c>
      <c r="AL471" s="76" t="str">
        <f>IF(ISNA('[1]-------  H.S.ARA -------'!$E$19)," ",IF('[1]-------  H.S.ARA -------'!$E$19='CITYLIFE SİNEMALARI'!B471,HLOOKUP('CITYLIFE SİNEMALARI'!B471,'[1]-------  H.S.ARA -------'!$E$19:$E$22,2,FALSE)," "))</f>
        <v> </v>
      </c>
      <c r="AM471" s="76" t="str">
        <f>IF(ISNA('[1]-------  H.S.ARA -------'!$F$19)," ",IF('[1]-------  H.S.ARA -------'!$F$19='CITYLIFE SİNEMALARI'!B471,HLOOKUP('CITYLIFE SİNEMALARI'!B471,'[1]-------  H.S.ARA -------'!$F$19:$F$22,2,FALSE)," "))</f>
        <v> </v>
      </c>
      <c r="AN471" s="76" t="str">
        <f>IF(ISNA('[1]-------  H.S.ARA -------'!$G$19)," ",IF('[1]-------  H.S.ARA -------'!$G$19='CITYLIFE SİNEMALARI'!B471,HLOOKUP('CITYLIFE SİNEMALARI'!B471,'[1]-------  H.S.ARA -------'!$G$19:$G$22,2,FALSE)," "))</f>
        <v> </v>
      </c>
      <c r="AO471" s="76" t="str">
        <f>IF(ISNA('[1]-------  H.S.ARA -------'!$H$19)," ",IF('[1]-------  H.S.ARA -------'!$H$19='CITYLIFE SİNEMALARI'!B471,HLOOKUP('CITYLIFE SİNEMALARI'!B471,'[1]-------  H.S.ARA -------'!$H$19:$H$22,2,FALSE)," "))</f>
        <v> </v>
      </c>
      <c r="AP471" s="76" t="str">
        <f>IF(ISNA('[1]-------  H.S.ARA -------'!$I$19)," ",IF('[1]-------  H.S.ARA -------'!$I$19='CITYLIFE SİNEMALARI'!B471,HLOOKUP('CITYLIFE SİNEMALARI'!B471,'[1]-------  H.S.ARA -------'!$I$19:$I$22,2,FALSE)," "))</f>
        <v> </v>
      </c>
      <c r="AQ471" s="76" t="str">
        <f>IF(ISNA('[1]-------  H.S.ARA -------'!$J$19)," ",IF('[1]-------  H.S.ARA -------'!$J$19='CITYLIFE SİNEMALARI'!B471,HLOOKUP('CITYLIFE SİNEMALARI'!B471,'[1]-------  H.S.ARA -------'!$J$19:$J$22,2,FALSE)," "))</f>
        <v> </v>
      </c>
      <c r="AR471" s="73" t="str">
        <f>IF(ISNA('[1]-------  H.S.ARA -------'!$C$23)," ",IF('[1]-------  H.S.ARA -------'!$C$23='CITYLIFE SİNEMALARI'!B471,HLOOKUP('CITYLIFE SİNEMALARI'!B471,'[1]-------  H.S.ARA -------'!$C$23:$C$26,2,FALSE)," "))</f>
        <v> </v>
      </c>
      <c r="AS471" s="73" t="str">
        <f>IF(ISNA('[1]-------  H.S.ARA -------'!$D$23)," ",IF('[1]-------  H.S.ARA -------'!$D$23='CITYLIFE SİNEMALARI'!B471,HLOOKUP('CITYLIFE SİNEMALARI'!B471,'[1]-------  H.S.ARA -------'!$D$23:$D$26,2,FALSE)," "))</f>
        <v> </v>
      </c>
      <c r="AT471" s="73" t="str">
        <f>IF(ISNA('[1]-------  H.S.ARA -------'!$E$23)," ",IF('[1]-------  H.S.ARA -------'!$E$23='CITYLIFE SİNEMALARI'!B471,HLOOKUP('CITYLIFE SİNEMALARI'!B471,'[1]-------  H.S.ARA -------'!$E$23:$E$26,2,FALSE)," "))</f>
        <v> </v>
      </c>
      <c r="AU471" s="73" t="str">
        <f>IF(ISNA('[1]-------  H.S.ARA -------'!$F$23)," ",IF('[1]-------  H.S.ARA -------'!$F$23='CITYLIFE SİNEMALARI'!B471,HLOOKUP('CITYLIFE SİNEMALARI'!B471,'[1]-------  H.S.ARA -------'!$F$23:$F$26,2,FALSE)," "))</f>
        <v> </v>
      </c>
      <c r="AV471" s="73" t="str">
        <f>IF(ISNA('[1]-------  H.S.ARA -------'!$G$23)," ",IF('[1]-------  H.S.ARA -------'!$G$23='CITYLIFE SİNEMALARI'!B471,HLOOKUP('CITYLIFE SİNEMALARI'!B471,'[1]-------  H.S.ARA -------'!$G$23:$G$26,2,FALSE)," "))</f>
        <v> </v>
      </c>
      <c r="AW471" s="73" t="str">
        <f>IF(ISNA('[1]-------  H.S.ARA -------'!$H$23)," ",IF('[1]-------  H.S.ARA -------'!$H$23='CITYLIFE SİNEMALARI'!B471,HLOOKUP('CITYLIFE SİNEMALARI'!B471,'[1]-------  H.S.ARA -------'!$H$23:$H$26,2,FALSE)," "))</f>
        <v> </v>
      </c>
      <c r="AX471" s="73" t="str">
        <f>IF(ISNA('[1]-------  H.S.ARA -------'!$I$23)," ",IF('[1]-------  H.S.ARA -------'!$I$23='CITYLIFE SİNEMALARI'!B471,HLOOKUP('CITYLIFE SİNEMALARI'!B471,'[1]-------  H.S.ARA -------'!$I$23:$I$26,2,FALSE)," "))</f>
        <v> </v>
      </c>
      <c r="AY471" s="73" t="str">
        <f>IF(ISNA('[1]-------  H.S.ARA -------'!$J$23)," ",IF('[1]-------  H.S.ARA -------'!$J$23='CITYLIFE SİNEMALARI'!B471,HLOOKUP('CITYLIFE SİNEMALARI'!B471,'[1]-------  H.S.ARA -------'!$J$23:$J$26,2,FALSE)," "))</f>
        <v> </v>
      </c>
      <c r="AZ471" s="72" t="str">
        <f>IF(ISNA('[1]-------  H.S.ARA -------'!$C$27)," ",IF('[1]-------  H.S.ARA -------'!$C$27='CITYLIFE SİNEMALARI'!B471,HLOOKUP('CITYLIFE SİNEMALARI'!B471,'[1]-------  H.S.ARA -------'!$C$27:$C$30,2,FALSE)," "))</f>
        <v> </v>
      </c>
      <c r="BA471" s="72" t="str">
        <f>IF(ISNA('[1]-------  H.S.ARA -------'!$D$27)," ",IF('[1]-------  H.S.ARA -------'!$D$27='CITYLIFE SİNEMALARI'!B471,HLOOKUP('CITYLIFE SİNEMALARI'!B471,'[1]-------  H.S.ARA -------'!$D$27:$D$30,2,FALSE)," "))</f>
        <v> </v>
      </c>
      <c r="BB471" s="72" t="str">
        <f>IF(ISNA('[1]-------  H.S.ARA -------'!$E$27)," ",IF('[1]-------  H.S.ARA -------'!$E$27='CITYLIFE SİNEMALARI'!B471,HLOOKUP('CITYLIFE SİNEMALARI'!B471,'[1]-------  H.S.ARA -------'!$E$27:$E$30,2,FALSE)," "))</f>
        <v> </v>
      </c>
      <c r="BC471" s="72" t="str">
        <f>IF(ISNA('[1]-------  H.S.ARA -------'!$F$27)," ",IF('[1]-------  H.S.ARA -------'!$F$27='CITYLIFE SİNEMALARI'!B471,HLOOKUP('CITYLIFE SİNEMALARI'!B471,'[1]-------  H.S.ARA -------'!$F$27:$F$30,2,FALSE)," "))</f>
        <v> </v>
      </c>
      <c r="BD471" s="72" t="str">
        <f>IF(ISNA('[1]-------  H.S.ARA -------'!$G$27)," ",IF('[1]-------  H.S.ARA -------'!$G$27='CITYLIFE SİNEMALARI'!B471,HLOOKUP('CITYLIFE SİNEMALARI'!B471,'[1]-------  H.S.ARA -------'!$G$27:$G$30,2,FALSE)," "))</f>
        <v> </v>
      </c>
      <c r="BE471" s="72" t="str">
        <f>IF(ISNA('[1]-------  H.S.ARA -------'!$H$27)," ",IF('[1]-------  H.S.ARA -------'!$H$27='CITYLIFE SİNEMALARI'!B471,HLOOKUP('CITYLIFE SİNEMALARI'!B471,'[1]-------  H.S.ARA -------'!$H$27:$H$30,2,FALSE)," "))</f>
        <v> </v>
      </c>
      <c r="BF471" s="72" t="str">
        <f>IF(ISNA('[1]-------  H.S.ARA -------'!$I$27)," ",IF('[1]-------  H.S.ARA -------'!$I$27='CITYLIFE SİNEMALARI'!B471,HLOOKUP('CITYLIFE SİNEMALARI'!B471,'[1]-------  H.S.ARA -------'!$I$27:$I$30,2,FALSE)," "))</f>
        <v> </v>
      </c>
      <c r="BG471" s="72" t="str">
        <f>IF(ISNA('[1]-------  H.S.ARA -------'!$J$27)," ",IF('[1]-------  H.S.ARA -------'!$J$27='CITYLIFE SİNEMALARI'!B471,HLOOKUP('CITYLIFE SİNEMALARI'!B471,'[1]-------  H.S.ARA -------'!$J$27:$J$30,2,FALSE)," "))</f>
        <v> </v>
      </c>
      <c r="BH471" s="74" t="e">
        <f>IF(ISNA('[1]-------  H.S.ARA -------'!#REF!)," ",IF('[1]-------  H.S.ARA -------'!#REF!='CITYLIFE SİNEMALARI'!B471,HLOOKUP('CITYLIFE SİNEMALARI'!B471,'[1]-------  H.S.ARA -------'!#REF!,2,FALSE)," "))</f>
        <v>#REF!</v>
      </c>
      <c r="BI471" s="74" t="e">
        <f>IF(ISNA('[1]-------  H.S.ARA -------'!#REF!)," ",IF('[1]-------  H.S.ARA -------'!#REF!='CITYLIFE SİNEMALARI'!B471,HLOOKUP('CITYLIFE SİNEMALARI'!B471,'[1]-------  H.S.ARA -------'!#REF!,2,FALSE)," "))</f>
        <v>#REF!</v>
      </c>
      <c r="BJ471" s="74" t="e">
        <f>IF(ISNA('[1]-------  H.S.ARA -------'!#REF!)," ",IF('[1]-------  H.S.ARA -------'!#REF!='CITYLIFE SİNEMALARI'!B471,HLOOKUP('CITYLIFE SİNEMALARI'!B471,'[1]-------  H.S.ARA -------'!#REF!,2,FALSE)," "))</f>
        <v>#REF!</v>
      </c>
      <c r="BK471" s="74" t="e">
        <f>IF(ISNA('[1]-------  H.S.ARA -------'!#REF!)," ",IF('[1]-------  H.S.ARA -------'!#REF!='CITYLIFE SİNEMALARI'!B471,HLOOKUP('CITYLIFE SİNEMALARI'!B471,'[1]-------  H.S.ARA -------'!#REF!,2,FALSE)," "))</f>
        <v>#REF!</v>
      </c>
      <c r="BL471" s="74" t="e">
        <f>IF(ISNA('[1]-------  H.S.ARA -------'!#REF!)," ",IF('[1]-------  H.S.ARA -------'!#REF!='CITYLIFE SİNEMALARI'!B471,HLOOKUP('CITYLIFE SİNEMALARI'!B471,'[1]-------  H.S.ARA -------'!#REF!,2,FALSE)," "))</f>
        <v>#REF!</v>
      </c>
      <c r="BM471" s="74" t="e">
        <f>IF(ISNA('[1]-------  H.S.ARA -------'!#REF!)," ",IF('[1]-------  H.S.ARA -------'!#REF!='CITYLIFE SİNEMALARI'!B471,HLOOKUP('CITYLIFE SİNEMALARI'!B471,'[1]-------  H.S.ARA -------'!#REF!,2,FALSE)," "))</f>
        <v>#REF!</v>
      </c>
      <c r="BN471" s="74" t="e">
        <f>IF(ISNA('[1]-------  H.S.ARA -------'!#REF!)," ",IF('[1]-------  H.S.ARA -------'!#REF!='CITYLIFE SİNEMALARI'!B471,HLOOKUP('CITYLIFE SİNEMALARI'!B471,'[1]-------  H.S.ARA -------'!#REF!,2,FALSE)," "))</f>
        <v>#REF!</v>
      </c>
      <c r="BO471" s="74" t="e">
        <f>IF(ISNA('[1]-------  H.S.ARA -------'!#REF!)," ",IF('[1]-------  H.S.ARA -------'!#REF!='CITYLIFE SİNEMALARI'!B471,HLOOKUP('CITYLIFE SİNEMALARI'!B471,'[1]-------  H.S.ARA -------'!#REF!,2,FALSE)," "))</f>
        <v>#REF!</v>
      </c>
      <c r="BP471" s="75" t="e">
        <f>IF(ISNA('[1]-------  H.S.ARA -------'!#REF!)," ",IF('[1]-------  H.S.ARA -------'!#REF!='CITYLIFE SİNEMALARI'!B471,HLOOKUP('CITYLIFE SİNEMALARI'!B471,'[1]-------  H.S.ARA -------'!#REF!,2,FALSE)," "))</f>
        <v>#REF!</v>
      </c>
      <c r="BQ471" s="75" t="e">
        <f>IF(ISNA('[1]-------  H.S.ARA -------'!#REF!)," ",IF('[1]-------  H.S.ARA -------'!#REF!='CITYLIFE SİNEMALARI'!B471,HLOOKUP('CITYLIFE SİNEMALARI'!B471,'[1]-------  H.S.ARA -------'!#REF!,2,FALSE)," "))</f>
        <v>#REF!</v>
      </c>
      <c r="BR471" s="75" t="e">
        <f>IF(ISNA('[1]-------  H.S.ARA -------'!#REF!)," ",IF('[1]-------  H.S.ARA -------'!#REF!='CITYLIFE SİNEMALARI'!B471,HLOOKUP('CITYLIFE SİNEMALARI'!B471,'[1]-------  H.S.ARA -------'!#REF!,2,FALSE)," "))</f>
        <v>#REF!</v>
      </c>
      <c r="BS471" s="75" t="e">
        <f>IF(ISNA('[1]-------  H.S.ARA -------'!#REF!)," ",IF('[1]-------  H.S.ARA -------'!#REF!='CITYLIFE SİNEMALARI'!B471,HLOOKUP('CITYLIFE SİNEMALARI'!B471,'[1]-------  H.S.ARA -------'!#REF!,2,FALSE)," "))</f>
        <v>#REF!</v>
      </c>
      <c r="BT471" s="75" t="e">
        <f>IF(ISNA('[1]-------  H.S.ARA -------'!#REF!)," ",IF('[1]-------  H.S.ARA -------'!#REF!='CITYLIFE SİNEMALARI'!B471,HLOOKUP('CITYLIFE SİNEMALARI'!B471,'[1]-------  H.S.ARA -------'!#REF!,2,FALSE)," "))</f>
        <v>#REF!</v>
      </c>
      <c r="BU471" s="75" t="e">
        <f>IF(ISNA('[1]-------  H.S.ARA -------'!#REF!)," ",IF('[1]-------  H.S.ARA -------'!#REF!='CITYLIFE SİNEMALARI'!B471,HLOOKUP('CITYLIFE SİNEMALARI'!B471,'[1]-------  H.S.ARA -------'!#REF!,2,FALSE)," "))</f>
        <v>#REF!</v>
      </c>
      <c r="BV471" s="75" t="e">
        <f>IF(ISNA('[1]-------  H.S.ARA -------'!#REF!)," ",IF('[1]-------  H.S.ARA -------'!#REF!='CITYLIFE SİNEMALARI'!B471,HLOOKUP('CITYLIFE SİNEMALARI'!B471,'[1]-------  H.S.ARA -------'!#REF!,2,FALSE)," "))</f>
        <v>#REF!</v>
      </c>
      <c r="BW471" s="75" t="e">
        <f>IF(ISNA('[1]-------  H.S.ARA -------'!#REF!)," ",IF('[1]-------  H.S.ARA -------'!#REF!='CITYLIFE SİNEMALARI'!B471,HLOOKUP('CITYLIFE SİNEMALARI'!B471,'[1]-------  H.S.ARA -------'!#REF!,2,FALSE)," "))</f>
        <v>#REF!</v>
      </c>
      <c r="BX471" s="77" t="e">
        <f>IF(ISNA('[1]-------  H.S.ARA -------'!#REF!)," ",IF('[1]-------  H.S.ARA -------'!#REF!='CITYLIFE SİNEMALARI'!B471,HLOOKUP('CITYLIFE SİNEMALARI'!B471,'[1]-------  H.S.ARA -------'!#REF!,2,FALSE)," "))</f>
        <v>#REF!</v>
      </c>
      <c r="BY471" s="77" t="e">
        <f>IF(ISNA('[1]-------  H.S.ARA -------'!#REF!)," ",IF('[1]-------  H.S.ARA -------'!#REF!='CITYLIFE SİNEMALARI'!B471,HLOOKUP('CITYLIFE SİNEMALARI'!B471,'[1]-------  H.S.ARA -------'!#REF!,2,FALSE)," "))</f>
        <v>#REF!</v>
      </c>
      <c r="BZ471" s="77" t="e">
        <f>IF(ISNA('[1]-------  H.S.ARA -------'!#REF!)," ",IF('[1]-------  H.S.ARA -------'!#REF!='CITYLIFE SİNEMALARI'!B471,HLOOKUP('CITYLIFE SİNEMALARI'!B471,'[1]-------  H.S.ARA -------'!#REF!,2,FALSE)," "))</f>
        <v>#REF!</v>
      </c>
      <c r="CA471" s="77" t="e">
        <f>IF(ISNA('[1]-------  H.S.ARA -------'!#REF!)," ",IF('[1]-------  H.S.ARA -------'!#REF!='CITYLIFE SİNEMALARI'!B471,HLOOKUP('CITYLIFE SİNEMALARI'!B471,'[1]-------  H.S.ARA -------'!#REF!,2,FALSE)," "))</f>
        <v>#REF!</v>
      </c>
      <c r="CB471" s="77" t="e">
        <f>IF(ISNA('[1]-------  H.S.ARA -------'!#REF!)," ",IF('[1]-------  H.S.ARA -------'!#REF!='CITYLIFE SİNEMALARI'!B471,HLOOKUP('CITYLIFE SİNEMALARI'!B471,'[1]-------  H.S.ARA -------'!#REF!,2,FALSE)," "))</f>
        <v>#REF!</v>
      </c>
      <c r="CC471" s="77" t="e">
        <f>IF(ISNA('[1]-------  H.S.ARA -------'!#REF!)," ",IF('[1]-------  H.S.ARA -------'!#REF!='CITYLIFE SİNEMALARI'!B471,HLOOKUP('CITYLIFE SİNEMALARI'!B471,'[1]-------  H.S.ARA -------'!#REF!,2,FALSE)," "))</f>
        <v>#REF!</v>
      </c>
      <c r="CD471" s="77" t="e">
        <f>IF(ISNA('[1]-------  H.S.ARA -------'!#REF!)," ",IF('[1]-------  H.S.ARA -------'!#REF!='CITYLIFE SİNEMALARI'!B471,HLOOKUP('CITYLIFE SİNEMALARI'!B471,'[1]-------  H.S.ARA -------'!#REF!,2,FALSE)," "))</f>
        <v>#REF!</v>
      </c>
      <c r="CE471" s="77" t="e">
        <f>IF(ISNA('[1]-------  H.S.ARA -------'!#REF!)," ",IF('[1]-------  H.S.ARA -------'!#REF!='CITYLIFE SİNEMALARI'!B471,HLOOKUP('CITYLIFE SİNEMALARI'!B471,'[1]-------  H.S.ARA -------'!#REF!,2,FALSE)," "))</f>
        <v>#REF!</v>
      </c>
      <c r="CF471" s="73" t="e">
        <f>IF(ISNA('[1]-------  H.S.ARA -------'!#REF!)," ",IF('[1]-------  H.S.ARA -------'!#REF!='CITYLIFE SİNEMALARI'!B471,HLOOKUP('CITYLIFE SİNEMALARI'!B471,'[1]-------  H.S.ARA -------'!#REF!,2,FALSE)," "))</f>
        <v>#REF!</v>
      </c>
      <c r="CG471" s="73" t="e">
        <f>IF(ISNA('[1]-------  H.S.ARA -------'!#REF!)," ",IF('[1]-------  H.S.ARA -------'!#REF!='CITYLIFE SİNEMALARI'!B471,HLOOKUP('CITYLIFE SİNEMALARI'!B471,'[1]-------  H.S.ARA -------'!#REF!,2,FALSE)," "))</f>
        <v>#REF!</v>
      </c>
      <c r="CH471" s="73" t="e">
        <f>IF(ISNA('[1]-------  H.S.ARA -------'!#REF!)," ",IF('[1]-------  H.S.ARA -------'!#REF!='CITYLIFE SİNEMALARI'!B471,HLOOKUP('CITYLIFE SİNEMALARI'!B471,'[1]-------  H.S.ARA -------'!#REF!,2,FALSE)," "))</f>
        <v>#REF!</v>
      </c>
      <c r="CI471" s="73" t="e">
        <f>IF(ISNA('[1]-------  H.S.ARA -------'!#REF!)," ",IF('[1]-------  H.S.ARA -------'!#REF!='CITYLIFE SİNEMALARI'!B471,HLOOKUP('CITYLIFE SİNEMALARI'!B471,'[1]-------  H.S.ARA -------'!#REF!,2,FALSE)," "))</f>
        <v>#REF!</v>
      </c>
      <c r="CJ471" s="73" t="e">
        <f>IF(ISNA('[1]-------  H.S.ARA -------'!#REF!)," ",IF('[1]-------  H.S.ARA -------'!#REF!='CITYLIFE SİNEMALARI'!B471,HLOOKUP('CITYLIFE SİNEMALARI'!B471,'[1]-------  H.S.ARA -------'!#REF!,2,FALSE)," "))</f>
        <v>#REF!</v>
      </c>
      <c r="CK471" s="73" t="e">
        <f>IF(ISNA('[1]-------  H.S.ARA -------'!#REF!)," ",IF('[1]-------  H.S.ARA -------'!#REF!='CITYLIFE SİNEMALARI'!B471,HLOOKUP('CITYLIFE SİNEMALARI'!B471,'[1]-------  H.S.ARA -------'!#REF!,2,FALSE)," "))</f>
        <v>#REF!</v>
      </c>
      <c r="CL471" s="73" t="e">
        <f>IF(ISNA('[1]-------  H.S.ARA -------'!#REF!)," ",IF('[1]-------  H.S.ARA -------'!#REF!='CITYLIFE SİNEMALARI'!B471,HLOOKUP('CITYLIFE SİNEMALARI'!B471,'[1]-------  H.S.ARA -------'!#REF!,2,FALSE)," "))</f>
        <v>#REF!</v>
      </c>
      <c r="CM471" s="73" t="e">
        <f>IF(ISNA('[1]-------  H.S.ARA -------'!#REF!)," ",IF('[1]-------  H.S.ARA -------'!#REF!='CITYLIFE SİNEMALARI'!B471,HLOOKUP('CITYLIFE SİNEMALARI'!B471,'[1]-------  H.S.ARA -------'!#REF!,2,FALSE)," "))</f>
        <v>#REF!</v>
      </c>
      <c r="CN471" s="72" t="e">
        <f>IF(ISNA('[1]-------  H.S.ARA -------'!#REF!)," ",IF('[1]-------  H.S.ARA -------'!#REF!='CITYLIFE SİNEMALARI'!B471,HLOOKUP('CITYLIFE SİNEMALARI'!B471,'[1]-------  H.S.ARA -------'!#REF!,2,FALSE)," "))</f>
        <v>#REF!</v>
      </c>
      <c r="CO471" s="72" t="e">
        <f>IF(ISNA('[1]-------  H.S.ARA -------'!#REF!)," ",IF('[1]-------  H.S.ARA -------'!#REF!='CITYLIFE SİNEMALARI'!B471,HLOOKUP('CITYLIFE SİNEMALARI'!B471,'[1]-------  H.S.ARA -------'!#REF!,2,FALSE)," "))</f>
        <v>#REF!</v>
      </c>
      <c r="CP471" s="72" t="e">
        <f>IF(ISNA('[1]-------  H.S.ARA -------'!#REF!)," ",IF('[1]-------  H.S.ARA -------'!#REF!='CITYLIFE SİNEMALARI'!B471,HLOOKUP('CITYLIFE SİNEMALARI'!B471,'[1]-------  H.S.ARA -------'!#REF!,2,FALSE)," "))</f>
        <v>#REF!</v>
      </c>
      <c r="CQ471" s="72" t="e">
        <f>IF(ISNA('[1]-------  H.S.ARA -------'!#REF!)," ",IF('[1]-------  H.S.ARA -------'!#REF!='CITYLIFE SİNEMALARI'!B471,HLOOKUP('CITYLIFE SİNEMALARI'!B471,'[1]-------  H.S.ARA -------'!#REF!,2,FALSE)," "))</f>
        <v>#REF!</v>
      </c>
      <c r="CR471" s="72" t="e">
        <f>IF(ISNA('[1]-------  H.S.ARA -------'!#REF!)," ",IF('[1]-------  H.S.ARA -------'!#REF!='CITYLIFE SİNEMALARI'!B471,HLOOKUP('CITYLIFE SİNEMALARI'!B471,'[1]-------  H.S.ARA -------'!#REF!,2,FALSE)," "))</f>
        <v>#REF!</v>
      </c>
      <c r="CS471" s="72" t="e">
        <f>IF(ISNA('[1]-------  H.S.ARA -------'!#REF!)," ",IF('[1]-------  H.S.ARA -------'!#REF!='CITYLIFE SİNEMALARI'!B471,HLOOKUP('CITYLIFE SİNEMALARI'!B471,'[1]-------  H.S.ARA -------'!#REF!,2,FALSE)," "))</f>
        <v>#REF!</v>
      </c>
      <c r="CT471" s="72" t="e">
        <f>IF(ISNA('[1]-------  H.S.ARA -------'!#REF!)," ",IF('[1]-------  H.S.ARA -------'!#REF!='CITYLIFE SİNEMALARI'!B471,HLOOKUP('CITYLIFE SİNEMALARI'!B471,'[1]-------  H.S.ARA -------'!#REF!,2,FALSE)," "))</f>
        <v>#REF!</v>
      </c>
      <c r="CU471" s="72" t="e">
        <f>IF(ISNA('[1]-------  H.S.ARA -------'!#REF!)," ",IF('[1]-------  H.S.ARA -------'!#REF!='CITYLIFE SİNEMALARI'!B471,HLOOKUP('CITYLIFE SİNEMALARI'!B471,'[1]-------  H.S.ARA -------'!#REF!,2,FALSE)," "))</f>
        <v>#REF!</v>
      </c>
      <c r="CV471" s="74" t="e">
        <f>IF(ISNA('[1]-------  H.S.ARA -------'!#REF!)," ",IF('[1]-------  H.S.ARA -------'!#REF!='CITYLIFE SİNEMALARI'!B471,HLOOKUP('CITYLIFE SİNEMALARI'!B471,'[1]-------  H.S.ARA -------'!#REF!,2,FALSE)," "))</f>
        <v>#REF!</v>
      </c>
      <c r="CW471" s="74" t="e">
        <f>IF(ISNA('[1]-------  H.S.ARA -------'!#REF!)," ",IF('[1]-------  H.S.ARA -------'!#REF!='CITYLIFE SİNEMALARI'!B471,HLOOKUP('CITYLIFE SİNEMALARI'!B471,'[1]-------  H.S.ARA -------'!#REF!,2,FALSE)," "))</f>
        <v>#REF!</v>
      </c>
      <c r="CX471" s="74" t="e">
        <f>IF(ISNA('[1]-------  H.S.ARA -------'!#REF!)," ",IF('[1]-------  H.S.ARA -------'!#REF!='CITYLIFE SİNEMALARI'!B471,HLOOKUP('CITYLIFE SİNEMALARI'!B471,'[1]-------  H.S.ARA -------'!#REF!,2,FALSE)," "))</f>
        <v>#REF!</v>
      </c>
      <c r="CY471" s="74" t="e">
        <f>IF(ISNA('[1]-------  H.S.ARA -------'!#REF!)," ",IF('[1]-------  H.S.ARA -------'!#REF!='CITYLIFE SİNEMALARI'!B471,HLOOKUP('CITYLIFE SİNEMALARI'!B471,'[1]-------  H.S.ARA -------'!#REF!,2,FALSE)," "))</f>
        <v>#REF!</v>
      </c>
      <c r="CZ471" s="74" t="e">
        <f>IF(ISNA('[1]-------  H.S.ARA -------'!#REF!)," ",IF('[1]-------  H.S.ARA -------'!#REF!='CITYLIFE SİNEMALARI'!B471,HLOOKUP('CITYLIFE SİNEMALARI'!B471,'[1]-------  H.S.ARA -------'!#REF!,2,FALSE)," "))</f>
        <v>#REF!</v>
      </c>
      <c r="DA471" s="74" t="e">
        <f>IF(ISNA('[1]-------  H.S.ARA -------'!#REF!)," ",IF('[1]-------  H.S.ARA -------'!#REF!='CITYLIFE SİNEMALARI'!B471,HLOOKUP('CITYLIFE SİNEMALARI'!B471,'[1]-------  H.S.ARA -------'!#REF!,2,FALSE)," "))</f>
        <v>#REF!</v>
      </c>
      <c r="DB471" s="74" t="e">
        <f>IF(ISNA('[1]-------  H.S.ARA -------'!#REF!)," ",IF('[1]-------  H.S.ARA -------'!#REF!='CITYLIFE SİNEMALARI'!B471,HLOOKUP('CITYLIFE SİNEMALARI'!B471,'[1]-------  H.S.ARA -------'!#REF!,2,FALSE)," "))</f>
        <v>#REF!</v>
      </c>
      <c r="DC471" s="74" t="e">
        <f>IF(ISNA('[1]-------  H.S.ARA -------'!#REF!)," ",IF('[1]-------  H.S.ARA -------'!#REF!='CITYLIFE SİNEMALARI'!B471,HLOOKUP('CITYLIFE SİNEMALARI'!B471,'[1]-------  H.S.ARA -------'!#REF!,2,FALSE)," "))</f>
        <v>#REF!</v>
      </c>
      <c r="DD471" s="75" t="e">
        <f>IF(ISNA('[1]-------  H.S.ARA -------'!#REF!)," ",IF('[1]-------  H.S.ARA -------'!#REF!='CITYLIFE SİNEMALARI'!B471,HLOOKUP('CITYLIFE SİNEMALARI'!B471,'[1]-------  H.S.ARA -------'!#REF!,2,FALSE)," "))</f>
        <v>#REF!</v>
      </c>
      <c r="DE471" s="75" t="e">
        <f>IF(ISNA('[1]-------  H.S.ARA -------'!#REF!)," ",IF('[1]-------  H.S.ARA -------'!#REF!='CITYLIFE SİNEMALARI'!B471,HLOOKUP('CITYLIFE SİNEMALARI'!B471,'[1]-------  H.S.ARA -------'!#REF!,2,FALSE)," "))</f>
        <v>#REF!</v>
      </c>
      <c r="DF471" s="75" t="e">
        <f>IF(ISNA('[1]-------  H.S.ARA -------'!#REF!)," ",IF('[1]-------  H.S.ARA -------'!#REF!='CITYLIFE SİNEMALARI'!B471,HLOOKUP('CITYLIFE SİNEMALARI'!B471,'[1]-------  H.S.ARA -------'!#REF!,2,FALSE)," "))</f>
        <v>#REF!</v>
      </c>
      <c r="DG471" s="75" t="e">
        <f>IF(ISNA('[1]-------  H.S.ARA -------'!#REF!)," ",IF('[1]-------  H.S.ARA -------'!#REF!='CITYLIFE SİNEMALARI'!B471,HLOOKUP('CITYLIFE SİNEMALARI'!B471,'[1]-------  H.S.ARA -------'!#REF!,2,FALSE)," "))</f>
        <v>#REF!</v>
      </c>
      <c r="DH471" s="75" t="e">
        <f>IF(ISNA('[1]-------  H.S.ARA -------'!#REF!)," ",IF('[1]-------  H.S.ARA -------'!#REF!='CITYLIFE SİNEMALARI'!B471,HLOOKUP('CITYLIFE SİNEMALARI'!B471,'[1]-------  H.S.ARA -------'!#REF!,2,FALSE)," "))</f>
        <v>#REF!</v>
      </c>
      <c r="DI471" s="75" t="e">
        <f>IF(ISNA('[1]-------  H.S.ARA -------'!#REF!)," ",IF('[1]-------  H.S.ARA -------'!#REF!='CITYLIFE SİNEMALARI'!B471,HLOOKUP('CITYLIFE SİNEMALARI'!B471,'[1]-------  H.S.ARA -------'!#REF!,2,FALSE)," "))</f>
        <v>#REF!</v>
      </c>
      <c r="DJ471" s="75" t="e">
        <f>IF(ISNA('[1]-------  H.S.ARA -------'!#REF!)," ",IF('[1]-------  H.S.ARA -------'!#REF!='CITYLIFE SİNEMALARI'!B471,HLOOKUP('CITYLIFE SİNEMALARI'!B471,'[1]-------  H.S.ARA -------'!#REF!,2,FALSE)," "))</f>
        <v>#REF!</v>
      </c>
      <c r="DK471" s="75" t="e">
        <f>IF(ISNA('[1]-------  H.S.ARA -------'!#REF!)," ",IF('[1]-------  H.S.ARA -------'!#REF!='CITYLIFE SİNEMALARI'!B471,HLOOKUP('CITYLIFE SİNEMALARI'!B471,'[1]-------  H.S.ARA -------'!#REF!,2,FALSE)," "))</f>
        <v>#REF!</v>
      </c>
    </row>
    <row r="472" spans="2:115" ht="12.75">
      <c r="B472" s="70" t="str">
        <f t="shared" si="39"/>
        <v>aşka dair</v>
      </c>
      <c r="C472" s="71"/>
      <c r="D472" s="72" t="str">
        <f>IF(ISNA('[1]-------  H.S.ARA -------'!$C$3)," ",IF('[1]-------  H.S.ARA -------'!$C$3='CITYLIFE SİNEMALARI'!B472,HLOOKUP('CITYLIFE SİNEMALARI'!B472,'[1]-------  H.S.ARA -------'!$C$3:$C$6,2,FALSE)," "))</f>
        <v> </v>
      </c>
      <c r="E472" s="72" t="str">
        <f>IF(ISNA('[1]-------  H.S.ARA -------'!$D$3)," ",IF('[1]-------  H.S.ARA -------'!$D$3='CITYLIFE SİNEMALARI'!B472,HLOOKUP('CITYLIFE SİNEMALARI'!B472,'[1]-------  H.S.ARA -------'!$D$3:$D$6,2,FALSE)," "))</f>
        <v> </v>
      </c>
      <c r="F472" s="72" t="str">
        <f>IF(ISNA('[1]-------  H.S.ARA -------'!$E$3)," ",IF('[1]-------  H.S.ARA -------'!$E$3='CITYLIFE SİNEMALARI'!B472,HLOOKUP('CITYLIFE SİNEMALARI'!B472,'[1]-------  H.S.ARA -------'!$E$3:$E$6,2,FALSE)," "))</f>
        <v> </v>
      </c>
      <c r="G472" s="72" t="str">
        <f>IF(ISNA('[1]-------  H.S.ARA -------'!$F$3)," ",IF('[1]-------  H.S.ARA -------'!$F$3='CITYLIFE SİNEMALARI'!B472,HLOOKUP('CITYLIFE SİNEMALARI'!B472,'[1]-------  H.S.ARA -------'!$F$3:$F$6,2,FALSE)," "))</f>
        <v> </v>
      </c>
      <c r="H472" s="72" t="str">
        <f>IF(ISNA('[1]-------  H.S.ARA -------'!$G$3)," ",IF('[1]-------  H.S.ARA -------'!$G$3='CITYLIFE SİNEMALARI'!B472,HLOOKUP('CITYLIFE SİNEMALARI'!B472,'[1]-------  H.S.ARA -------'!$G$3:$G$6,2,FALSE)," "))</f>
        <v> </v>
      </c>
      <c r="I472" s="72" t="str">
        <f>IF(ISNA('[1]-------  H.S.ARA -------'!$H$3)," ",IF('[1]-------  H.S.ARA -------'!$H$3='CITYLIFE SİNEMALARI'!B472,HLOOKUP('CITYLIFE SİNEMALARI'!B472,'[1]-------  H.S.ARA -------'!$H$3:$H$6,2,FALSE)," "))</f>
        <v> </v>
      </c>
      <c r="J472" s="72" t="str">
        <f>IF(ISNA('[1]-------  H.S.ARA -------'!$I$3)," ",IF('[1]-------  H.S.ARA -------'!$I$3='CITYLIFE SİNEMALARI'!B472,HLOOKUP('CITYLIFE SİNEMALARI'!B472,'[1]-------  H.S.ARA -------'!$I$3:$I$6,2,FALSE)," "))</f>
        <v> </v>
      </c>
      <c r="K472" s="72" t="str">
        <f>IF(ISNA('[1]-------  H.S.ARA -------'!$J$3)," ",IF('[1]-------  H.S.ARA -------'!$J$3='CITYLIFE SİNEMALARI'!B472,HLOOKUP('CITYLIFE SİNEMALARI'!B472,'[1]-------  H.S.ARA -------'!$J$3:$J$6,2,FALSE)," "))</f>
        <v> </v>
      </c>
      <c r="L472" s="73" t="str">
        <f>IF(ISNA('[1]-------  H.S.ARA -------'!$C$7)," ",IF('[1]-------  H.S.ARA -------'!$C$7='CITYLIFE SİNEMALARI'!B472,HLOOKUP('CITYLIFE SİNEMALARI'!B472,'[1]-------  H.S.ARA -------'!$C$7:$C$10,2,FALSE)," "))</f>
        <v> </v>
      </c>
      <c r="M472" s="73" t="str">
        <f>IF(ISNA('[1]-------  H.S.ARA -------'!$D$7)," ",IF('[1]-------  H.S.ARA -------'!$D$7='CITYLIFE SİNEMALARI'!B472,HLOOKUP('CITYLIFE SİNEMALARI'!B472,'[1]-------  H.S.ARA -------'!$D$7:$D$10,2,FALSE)," "))</f>
        <v> </v>
      </c>
      <c r="N472" s="73" t="str">
        <f>IF(ISNA('[1]-------  H.S.ARA -------'!$E$7)," ",IF('[1]-------  H.S.ARA -------'!$E$7='CITYLIFE SİNEMALARI'!B472,HLOOKUP('CITYLIFE SİNEMALARI'!B472,'[1]-------  H.S.ARA -------'!$E$7:$E$10,2,FALSE)," "))</f>
        <v> </v>
      </c>
      <c r="O472" s="73" t="str">
        <f>IF(ISNA('[1]-------  H.S.ARA -------'!$F$7)," ",IF('[1]-------  H.S.ARA -------'!$F$7='CITYLIFE SİNEMALARI'!B472,HLOOKUP('CITYLIFE SİNEMALARI'!B472,'[1]-------  H.S.ARA -------'!$F$7:$F$10,2,FALSE)," "))</f>
        <v> </v>
      </c>
      <c r="P472" s="73" t="str">
        <f>IF(ISNA('[1]-------  H.S.ARA -------'!$G$7)," ",IF('[1]-------  H.S.ARA -------'!$G$7='CITYLIFE SİNEMALARI'!B472,HLOOKUP('CITYLIFE SİNEMALARI'!B472,'[1]-------  H.S.ARA -------'!$G$7:$G$10,2,FALSE)," "))</f>
        <v> </v>
      </c>
      <c r="Q472" s="73" t="str">
        <f>IF(ISNA('[1]-------  H.S.ARA -------'!$H$7)," ",IF('[1]-------  H.S.ARA -------'!$H$7='CITYLIFE SİNEMALARI'!B472,HLOOKUP('CITYLIFE SİNEMALARI'!B472,'[1]-------  H.S.ARA -------'!$H$7:$H$10,2,FALSE)," "))</f>
        <v> </v>
      </c>
      <c r="R472" s="73" t="str">
        <f>IF(ISNA('[1]-------  H.S.ARA -------'!$I$7)," ",IF('[1]-------  H.S.ARA -------'!$I$7='CITYLIFE SİNEMALARI'!B472,HLOOKUP('CITYLIFE SİNEMALARI'!B472,'[1]-------  H.S.ARA -------'!$I$7:$I$10,2,FALSE)," "))</f>
        <v> </v>
      </c>
      <c r="S472" s="73" t="str">
        <f>IF(ISNA('[1]-------  H.S.ARA -------'!$J$7)," ",IF('[1]-------  H.S.ARA -------'!$J$7='CITYLIFE SİNEMALARI'!B472,HLOOKUP('CITYLIFE SİNEMALARI'!B472,'[1]-------  H.S.ARA -------'!$J$7:$J$10,2,FALSE)," "))</f>
        <v> </v>
      </c>
      <c r="T472" s="74" t="str">
        <f>IF(ISNA('[1]-------  H.S.ARA -------'!$C$11)," ",IF('[1]-------  H.S.ARA -------'!$C$11='CITYLIFE SİNEMALARI'!B472,HLOOKUP('CITYLIFE SİNEMALARI'!B472,'[1]-------  H.S.ARA -------'!$C$11:$C$14,2,FALSE)," "))</f>
        <v> </v>
      </c>
      <c r="U472" s="74" t="str">
        <f>IF(ISNA('[1]-------  H.S.ARA -------'!$D$11)," ",IF('[1]-------  H.S.ARA -------'!$D$11='CITYLIFE SİNEMALARI'!B472,HLOOKUP('CITYLIFE SİNEMALARI'!B472,'[1]-------  H.S.ARA -------'!$D$11:$D$14,2,FALSE)," "))</f>
        <v> </v>
      </c>
      <c r="V472" s="74" t="str">
        <f>IF(ISNA('[1]-------  H.S.ARA -------'!$E$11)," ",IF('[1]-------  H.S.ARA -------'!$E$11='CITYLIFE SİNEMALARI'!B472,HLOOKUP('CITYLIFE SİNEMALARI'!B472,'[1]-------  H.S.ARA -------'!$E$11:$E$14,2,FALSE)," "))</f>
        <v> </v>
      </c>
      <c r="W472" s="74" t="str">
        <f>IF(ISNA('[1]-------  H.S.ARA -------'!$F$11)," ",IF('[1]-------  H.S.ARA -------'!$F$11='CITYLIFE SİNEMALARI'!B472,HLOOKUP('CITYLIFE SİNEMALARI'!B472,'[1]-------  H.S.ARA -------'!$F$11:$F$14,2,FALSE)," "))</f>
        <v> </v>
      </c>
      <c r="X472" s="74" t="str">
        <f>IF(ISNA('[1]-------  H.S.ARA -------'!$G$11)," ",IF('[1]-------  H.S.ARA -------'!$G$11='CITYLIFE SİNEMALARI'!B472,HLOOKUP('CITYLIFE SİNEMALARI'!B472,'[1]-------  H.S.ARA -------'!$G$11:$G$14,2,FALSE)," "))</f>
        <v> </v>
      </c>
      <c r="Y472" s="74" t="str">
        <f>IF(ISNA('[1]-------  H.S.ARA -------'!$H$11)," ",IF('[1]-------  H.S.ARA -------'!$H$11='CITYLIFE SİNEMALARI'!B472,HLOOKUP('CITYLIFE SİNEMALARI'!B472,'[1]-------  H.S.ARA -------'!$H$11:$H$14,2,FALSE)," "))</f>
        <v> </v>
      </c>
      <c r="Z472" s="74" t="str">
        <f>IF(ISNA('[1]-------  H.S.ARA -------'!$I$11)," ",IF('[1]-------  H.S.ARA -------'!$I$11='CITYLIFE SİNEMALARI'!B472,HLOOKUP('CITYLIFE SİNEMALARI'!B472,'[1]-------  H.S.ARA -------'!$I$11:$I$14,2,FALSE)," "))</f>
        <v> </v>
      </c>
      <c r="AA472" s="74" t="str">
        <f>IF(ISNA('[1]-------  H.S.ARA -------'!$J$11)," ",IF('[1]-------  H.S.ARA -------'!$J$11='CITYLIFE SİNEMALARI'!B472,HLOOKUP('CITYLIFE SİNEMALARI'!B472,'[1]-------  H.S.ARA -------'!$J$11:$J$14,2,FALSE)," "))</f>
        <v> </v>
      </c>
      <c r="AB472" s="75" t="str">
        <f>IF(ISNA('[1]-------  H.S.ARA -------'!$C$15)," ",IF('[1]-------  H.S.ARA -------'!$C$15='CITYLIFE SİNEMALARI'!B472,HLOOKUP('CITYLIFE SİNEMALARI'!B472,'[1]-------  H.S.ARA -------'!$C$15:$C$18,2,FALSE)," "))</f>
        <v> </v>
      </c>
      <c r="AC472" s="75" t="str">
        <f>IF(ISNA('[1]-------  H.S.ARA -------'!$D$15)," ",IF('[1]-------  H.S.ARA -------'!$D$15='CITYLIFE SİNEMALARI'!B472,HLOOKUP('CITYLIFE SİNEMALARI'!B472,'[1]-------  H.S.ARA -------'!$D$15:$D$18,2,FALSE)," "))</f>
        <v> </v>
      </c>
      <c r="AD472" s="75" t="str">
        <f>IF(ISNA('[1]-------  H.S.ARA -------'!$E$15)," ",IF('[1]-------  H.S.ARA -------'!$E$15='CITYLIFE SİNEMALARI'!B472,HLOOKUP('CITYLIFE SİNEMALARI'!B472,'[1]-------  H.S.ARA -------'!$E$15:$E$18,2,FALSE)," "))</f>
        <v> </v>
      </c>
      <c r="AE472" s="75" t="str">
        <f>IF(ISNA('[1]-------  H.S.ARA -------'!$F$15)," ",IF('[1]-------  H.S.ARA -------'!$F$15='CITYLIFE SİNEMALARI'!B472,HLOOKUP('CITYLIFE SİNEMALARI'!B472,'[1]-------  H.S.ARA -------'!$F$15:$F$18,2,FALSE)," "))</f>
        <v> </v>
      </c>
      <c r="AF472" s="75" t="str">
        <f>IF(ISNA('[1]-------  H.S.ARA -------'!$G$15)," ",IF('[1]-------  H.S.ARA -------'!$G$15='CITYLIFE SİNEMALARI'!B472,HLOOKUP('CITYLIFE SİNEMALARI'!B472,'[1]-------  H.S.ARA -------'!$G$15:$G$18,2,FALSE)," "))</f>
        <v> </v>
      </c>
      <c r="AG472" s="75" t="str">
        <f>IF(ISNA('[1]-------  H.S.ARA -------'!$H$15)," ",IF('[1]-------  H.S.ARA -------'!$H$15='CITYLIFE SİNEMALARI'!B472,HLOOKUP('CITYLIFE SİNEMALARI'!B472,'[1]-------  H.S.ARA -------'!$H$15:$H$18,2,FALSE)," "))</f>
        <v> </v>
      </c>
      <c r="AH472" s="75" t="str">
        <f>IF(ISNA('[1]-------  H.S.ARA -------'!$I$15)," ",IF('[1]-------  H.S.ARA -------'!$I$15='CITYLIFE SİNEMALARI'!B472,HLOOKUP('CITYLIFE SİNEMALARI'!B472,'[1]-------  H.S.ARA -------'!$I$15:$I$18,2,FALSE)," "))</f>
        <v> </v>
      </c>
      <c r="AI472" s="75" t="str">
        <f>IF(ISNA('[1]-------  H.S.ARA -------'!$J$15)," ",IF('[1]-------  H.S.ARA -------'!$J$15='CITYLIFE SİNEMALARI'!B472,HLOOKUP('CITYLIFE SİNEMALARI'!B472,'[1]-------  H.S.ARA -------'!$J$15:$J$18,2,FALSE)," "))</f>
        <v> </v>
      </c>
      <c r="AJ472" s="76" t="str">
        <f>IF(ISNA('[1]-------  H.S.ARA -------'!$C$19)," ",IF('[1]-------  H.S.ARA -------'!$C$19='CITYLIFE SİNEMALARI'!B472,HLOOKUP('CITYLIFE SİNEMALARI'!B472,'[1]-------  H.S.ARA -------'!$C$19:$C$22,2,FALSE)," "))</f>
        <v> </v>
      </c>
      <c r="AK472" s="76">
        <f>IF(ISNA('[1]-------  H.S.ARA -------'!$D$19)," ",IF('[1]-------  H.S.ARA -------'!$D$19='CITYLIFE SİNEMALARI'!B472,HLOOKUP('CITYLIFE SİNEMALARI'!B472,'[1]-------  H.S.ARA -------'!$D$19:$D$22,2,FALSE)," "))</f>
        <v>0.5</v>
      </c>
      <c r="AL472" s="76">
        <f>IF(ISNA('[1]-------  H.S.ARA -------'!$E$19)," ",IF('[1]-------  H.S.ARA -------'!$E$19='CITYLIFE SİNEMALARI'!B472,HLOOKUP('CITYLIFE SİNEMALARI'!B472,'[1]-------  H.S.ARA -------'!$E$19:$E$22,2,FALSE)," "))</f>
        <v>0.59375</v>
      </c>
      <c r="AM472" s="76">
        <f>IF(ISNA('[1]-------  H.S.ARA -------'!$F$19)," ",IF('[1]-------  H.S.ARA -------'!$F$19='CITYLIFE SİNEMALARI'!B472,HLOOKUP('CITYLIFE SİNEMALARI'!B472,'[1]-------  H.S.ARA -------'!$F$19:$F$22,2,FALSE)," "))</f>
        <v>0.6875</v>
      </c>
      <c r="AN472" s="76">
        <f>IF(ISNA('[1]-------  H.S.ARA -------'!$G$19)," ",IF('[1]-------  H.S.ARA -------'!$G$19='CITYLIFE SİNEMALARI'!B472,HLOOKUP('CITYLIFE SİNEMALARI'!B472,'[1]-------  H.S.ARA -------'!$G$19:$G$22,2,FALSE)," "))</f>
        <v>0.8125</v>
      </c>
      <c r="AO472" s="76">
        <f>IF(ISNA('[1]-------  H.S.ARA -------'!$H$19)," ",IF('[1]-------  H.S.ARA -------'!$H$19='CITYLIFE SİNEMALARI'!B472,HLOOKUP('CITYLIFE SİNEMALARI'!B472,'[1]-------  H.S.ARA -------'!$H$19:$H$22,2,FALSE)," "))</f>
        <v>0.90625</v>
      </c>
      <c r="AP472" s="76" t="str">
        <f>IF(ISNA('[1]-------  H.S.ARA -------'!$I$19)," ",IF('[1]-------  H.S.ARA -------'!$I$19='CITYLIFE SİNEMALARI'!B472,HLOOKUP('CITYLIFE SİNEMALARI'!B472,'[1]-------  H.S.ARA -------'!$I$19:$I$22,2,FALSE)," "))</f>
        <v> </v>
      </c>
      <c r="AQ472" s="76">
        <f>IF(ISNA('[1]-------  H.S.ARA -------'!$J$19)," ",IF('[1]-------  H.S.ARA -------'!$J$19='CITYLIFE SİNEMALARI'!B472,HLOOKUP('CITYLIFE SİNEMALARI'!B472,'[1]-------  H.S.ARA -------'!$J$19:$J$22,2,FALSE)," "))</f>
        <v>1</v>
      </c>
      <c r="AR472" s="73" t="str">
        <f>IF(ISNA('[1]-------  H.S.ARA -------'!$C$23)," ",IF('[1]-------  H.S.ARA -------'!$C$23='CITYLIFE SİNEMALARI'!B472,HLOOKUP('CITYLIFE SİNEMALARI'!B472,'[1]-------  H.S.ARA -------'!$C$23:$C$26,2,FALSE)," "))</f>
        <v> </v>
      </c>
      <c r="AS472" s="73" t="str">
        <f>IF(ISNA('[1]-------  H.S.ARA -------'!$D$23)," ",IF('[1]-------  H.S.ARA -------'!$D$23='CITYLIFE SİNEMALARI'!B472,HLOOKUP('CITYLIFE SİNEMALARI'!B472,'[1]-------  H.S.ARA -------'!$D$23:$D$26,2,FALSE)," "))</f>
        <v> </v>
      </c>
      <c r="AT472" s="73" t="str">
        <f>IF(ISNA('[1]-------  H.S.ARA -------'!$E$23)," ",IF('[1]-------  H.S.ARA -------'!$E$23='CITYLIFE SİNEMALARI'!B472,HLOOKUP('CITYLIFE SİNEMALARI'!B472,'[1]-------  H.S.ARA -------'!$E$23:$E$26,2,FALSE)," "))</f>
        <v> </v>
      </c>
      <c r="AU472" s="73" t="str">
        <f>IF(ISNA('[1]-------  H.S.ARA -------'!$F$23)," ",IF('[1]-------  H.S.ARA -------'!$F$23='CITYLIFE SİNEMALARI'!B472,HLOOKUP('CITYLIFE SİNEMALARI'!B472,'[1]-------  H.S.ARA -------'!$F$23:$F$26,2,FALSE)," "))</f>
        <v> </v>
      </c>
      <c r="AV472" s="73" t="str">
        <f>IF(ISNA('[1]-------  H.S.ARA -------'!$G$23)," ",IF('[1]-------  H.S.ARA -------'!$G$23='CITYLIFE SİNEMALARI'!B472,HLOOKUP('CITYLIFE SİNEMALARI'!B472,'[1]-------  H.S.ARA -------'!$G$23:$G$26,2,FALSE)," "))</f>
        <v> </v>
      </c>
      <c r="AW472" s="73" t="str">
        <f>IF(ISNA('[1]-------  H.S.ARA -------'!$H$23)," ",IF('[1]-------  H.S.ARA -------'!$H$23='CITYLIFE SİNEMALARI'!B472,HLOOKUP('CITYLIFE SİNEMALARI'!B472,'[1]-------  H.S.ARA -------'!$H$23:$H$26,2,FALSE)," "))</f>
        <v> </v>
      </c>
      <c r="AX472" s="73" t="str">
        <f>IF(ISNA('[1]-------  H.S.ARA -------'!$I$23)," ",IF('[1]-------  H.S.ARA -------'!$I$23='CITYLIFE SİNEMALARI'!B472,HLOOKUP('CITYLIFE SİNEMALARI'!B472,'[1]-------  H.S.ARA -------'!$I$23:$I$26,2,FALSE)," "))</f>
        <v> </v>
      </c>
      <c r="AY472" s="73" t="str">
        <f>IF(ISNA('[1]-------  H.S.ARA -------'!$J$23)," ",IF('[1]-------  H.S.ARA -------'!$J$23='CITYLIFE SİNEMALARI'!B472,HLOOKUP('CITYLIFE SİNEMALARI'!B472,'[1]-------  H.S.ARA -------'!$J$23:$J$26,2,FALSE)," "))</f>
        <v> </v>
      </c>
      <c r="AZ472" s="72" t="str">
        <f>IF(ISNA('[1]-------  H.S.ARA -------'!$C$27)," ",IF('[1]-------  H.S.ARA -------'!$C$27='CITYLIFE SİNEMALARI'!B472,HLOOKUP('CITYLIFE SİNEMALARI'!B472,'[1]-------  H.S.ARA -------'!$C$27:$C$30,2,FALSE)," "))</f>
        <v> </v>
      </c>
      <c r="BA472" s="72" t="str">
        <f>IF(ISNA('[1]-------  H.S.ARA -------'!$D$27)," ",IF('[1]-------  H.S.ARA -------'!$D$27='CITYLIFE SİNEMALARI'!B472,HLOOKUP('CITYLIFE SİNEMALARI'!B472,'[1]-------  H.S.ARA -------'!$D$27:$D$30,2,FALSE)," "))</f>
        <v> </v>
      </c>
      <c r="BB472" s="72" t="str">
        <f>IF(ISNA('[1]-------  H.S.ARA -------'!$E$27)," ",IF('[1]-------  H.S.ARA -------'!$E$27='CITYLIFE SİNEMALARI'!B472,HLOOKUP('CITYLIFE SİNEMALARI'!B472,'[1]-------  H.S.ARA -------'!$E$27:$E$30,2,FALSE)," "))</f>
        <v> </v>
      </c>
      <c r="BC472" s="72" t="str">
        <f>IF(ISNA('[1]-------  H.S.ARA -------'!$F$27)," ",IF('[1]-------  H.S.ARA -------'!$F$27='CITYLIFE SİNEMALARI'!B472,HLOOKUP('CITYLIFE SİNEMALARI'!B472,'[1]-------  H.S.ARA -------'!$F$27:$F$30,2,FALSE)," "))</f>
        <v> </v>
      </c>
      <c r="BD472" s="72" t="str">
        <f>IF(ISNA('[1]-------  H.S.ARA -------'!$G$27)," ",IF('[1]-------  H.S.ARA -------'!$G$27='CITYLIFE SİNEMALARI'!B472,HLOOKUP('CITYLIFE SİNEMALARI'!B472,'[1]-------  H.S.ARA -------'!$G$27:$G$30,2,FALSE)," "))</f>
        <v> </v>
      </c>
      <c r="BE472" s="72" t="str">
        <f>IF(ISNA('[1]-------  H.S.ARA -------'!$H$27)," ",IF('[1]-------  H.S.ARA -------'!$H$27='CITYLIFE SİNEMALARI'!B472,HLOOKUP('CITYLIFE SİNEMALARI'!B472,'[1]-------  H.S.ARA -------'!$H$27:$H$30,2,FALSE)," "))</f>
        <v> </v>
      </c>
      <c r="BF472" s="72" t="str">
        <f>IF(ISNA('[1]-------  H.S.ARA -------'!$I$27)," ",IF('[1]-------  H.S.ARA -------'!$I$27='CITYLIFE SİNEMALARI'!B472,HLOOKUP('CITYLIFE SİNEMALARI'!B472,'[1]-------  H.S.ARA -------'!$I$27:$I$30,2,FALSE)," "))</f>
        <v> </v>
      </c>
      <c r="BG472" s="72" t="str">
        <f>IF(ISNA('[1]-------  H.S.ARA -------'!$J$27)," ",IF('[1]-------  H.S.ARA -------'!$J$27='CITYLIFE SİNEMALARI'!B472,HLOOKUP('CITYLIFE SİNEMALARI'!B472,'[1]-------  H.S.ARA -------'!$J$27:$J$30,2,FALSE)," "))</f>
        <v> </v>
      </c>
      <c r="BH472" s="74" t="e">
        <f>IF(ISNA('[1]-------  H.S.ARA -------'!#REF!)," ",IF('[1]-------  H.S.ARA -------'!#REF!='CITYLIFE SİNEMALARI'!B472,HLOOKUP('CITYLIFE SİNEMALARI'!B472,'[1]-------  H.S.ARA -------'!#REF!,2,FALSE)," "))</f>
        <v>#REF!</v>
      </c>
      <c r="BI472" s="74" t="e">
        <f>IF(ISNA('[1]-------  H.S.ARA -------'!#REF!)," ",IF('[1]-------  H.S.ARA -------'!#REF!='CITYLIFE SİNEMALARI'!B472,HLOOKUP('CITYLIFE SİNEMALARI'!B472,'[1]-------  H.S.ARA -------'!#REF!,2,FALSE)," "))</f>
        <v>#REF!</v>
      </c>
      <c r="BJ472" s="74" t="e">
        <f>IF(ISNA('[1]-------  H.S.ARA -------'!#REF!)," ",IF('[1]-------  H.S.ARA -------'!#REF!='CITYLIFE SİNEMALARI'!B472,HLOOKUP('CITYLIFE SİNEMALARI'!B472,'[1]-------  H.S.ARA -------'!#REF!,2,FALSE)," "))</f>
        <v>#REF!</v>
      </c>
      <c r="BK472" s="74" t="e">
        <f>IF(ISNA('[1]-------  H.S.ARA -------'!#REF!)," ",IF('[1]-------  H.S.ARA -------'!#REF!='CITYLIFE SİNEMALARI'!B472,HLOOKUP('CITYLIFE SİNEMALARI'!B472,'[1]-------  H.S.ARA -------'!#REF!,2,FALSE)," "))</f>
        <v>#REF!</v>
      </c>
      <c r="BL472" s="74" t="e">
        <f>IF(ISNA('[1]-------  H.S.ARA -------'!#REF!)," ",IF('[1]-------  H.S.ARA -------'!#REF!='CITYLIFE SİNEMALARI'!B472,HLOOKUP('CITYLIFE SİNEMALARI'!B472,'[1]-------  H.S.ARA -------'!#REF!,2,FALSE)," "))</f>
        <v>#REF!</v>
      </c>
      <c r="BM472" s="74" t="e">
        <f>IF(ISNA('[1]-------  H.S.ARA -------'!#REF!)," ",IF('[1]-------  H.S.ARA -------'!#REF!='CITYLIFE SİNEMALARI'!B472,HLOOKUP('CITYLIFE SİNEMALARI'!B472,'[1]-------  H.S.ARA -------'!#REF!,2,FALSE)," "))</f>
        <v>#REF!</v>
      </c>
      <c r="BN472" s="74" t="e">
        <f>IF(ISNA('[1]-------  H.S.ARA -------'!#REF!)," ",IF('[1]-------  H.S.ARA -------'!#REF!='CITYLIFE SİNEMALARI'!B472,HLOOKUP('CITYLIFE SİNEMALARI'!B472,'[1]-------  H.S.ARA -------'!#REF!,2,FALSE)," "))</f>
        <v>#REF!</v>
      </c>
      <c r="BO472" s="74" t="e">
        <f>IF(ISNA('[1]-------  H.S.ARA -------'!#REF!)," ",IF('[1]-------  H.S.ARA -------'!#REF!='CITYLIFE SİNEMALARI'!B472,HLOOKUP('CITYLIFE SİNEMALARI'!B472,'[1]-------  H.S.ARA -------'!#REF!,2,FALSE)," "))</f>
        <v>#REF!</v>
      </c>
      <c r="BP472" s="75" t="e">
        <f>IF(ISNA('[1]-------  H.S.ARA -------'!#REF!)," ",IF('[1]-------  H.S.ARA -------'!#REF!='CITYLIFE SİNEMALARI'!B472,HLOOKUP('CITYLIFE SİNEMALARI'!B472,'[1]-------  H.S.ARA -------'!#REF!,2,FALSE)," "))</f>
        <v>#REF!</v>
      </c>
      <c r="BQ472" s="75" t="e">
        <f>IF(ISNA('[1]-------  H.S.ARA -------'!#REF!)," ",IF('[1]-------  H.S.ARA -------'!#REF!='CITYLIFE SİNEMALARI'!B472,HLOOKUP('CITYLIFE SİNEMALARI'!B472,'[1]-------  H.S.ARA -------'!#REF!,2,FALSE)," "))</f>
        <v>#REF!</v>
      </c>
      <c r="BR472" s="75" t="e">
        <f>IF(ISNA('[1]-------  H.S.ARA -------'!#REF!)," ",IF('[1]-------  H.S.ARA -------'!#REF!='CITYLIFE SİNEMALARI'!B472,HLOOKUP('CITYLIFE SİNEMALARI'!B472,'[1]-------  H.S.ARA -------'!#REF!,2,FALSE)," "))</f>
        <v>#REF!</v>
      </c>
      <c r="BS472" s="75" t="e">
        <f>IF(ISNA('[1]-------  H.S.ARA -------'!#REF!)," ",IF('[1]-------  H.S.ARA -------'!#REF!='CITYLIFE SİNEMALARI'!B472,HLOOKUP('CITYLIFE SİNEMALARI'!B472,'[1]-------  H.S.ARA -------'!#REF!,2,FALSE)," "))</f>
        <v>#REF!</v>
      </c>
      <c r="BT472" s="75" t="e">
        <f>IF(ISNA('[1]-------  H.S.ARA -------'!#REF!)," ",IF('[1]-------  H.S.ARA -------'!#REF!='CITYLIFE SİNEMALARI'!B472,HLOOKUP('CITYLIFE SİNEMALARI'!B472,'[1]-------  H.S.ARA -------'!#REF!,2,FALSE)," "))</f>
        <v>#REF!</v>
      </c>
      <c r="BU472" s="75" t="e">
        <f>IF(ISNA('[1]-------  H.S.ARA -------'!#REF!)," ",IF('[1]-------  H.S.ARA -------'!#REF!='CITYLIFE SİNEMALARI'!B472,HLOOKUP('CITYLIFE SİNEMALARI'!B472,'[1]-------  H.S.ARA -------'!#REF!,2,FALSE)," "))</f>
        <v>#REF!</v>
      </c>
      <c r="BV472" s="75" t="e">
        <f>IF(ISNA('[1]-------  H.S.ARA -------'!#REF!)," ",IF('[1]-------  H.S.ARA -------'!#REF!='CITYLIFE SİNEMALARI'!B472,HLOOKUP('CITYLIFE SİNEMALARI'!B472,'[1]-------  H.S.ARA -------'!#REF!,2,FALSE)," "))</f>
        <v>#REF!</v>
      </c>
      <c r="BW472" s="75" t="e">
        <f>IF(ISNA('[1]-------  H.S.ARA -------'!#REF!)," ",IF('[1]-------  H.S.ARA -------'!#REF!='CITYLIFE SİNEMALARI'!B472,HLOOKUP('CITYLIFE SİNEMALARI'!B472,'[1]-------  H.S.ARA -------'!#REF!,2,FALSE)," "))</f>
        <v>#REF!</v>
      </c>
      <c r="BX472" s="77" t="e">
        <f>IF(ISNA('[1]-------  H.S.ARA -------'!#REF!)," ",IF('[1]-------  H.S.ARA -------'!#REF!='CITYLIFE SİNEMALARI'!B472,HLOOKUP('CITYLIFE SİNEMALARI'!B472,'[1]-------  H.S.ARA -------'!#REF!,2,FALSE)," "))</f>
        <v>#REF!</v>
      </c>
      <c r="BY472" s="77" t="e">
        <f>IF(ISNA('[1]-------  H.S.ARA -------'!#REF!)," ",IF('[1]-------  H.S.ARA -------'!#REF!='CITYLIFE SİNEMALARI'!B472,HLOOKUP('CITYLIFE SİNEMALARI'!B472,'[1]-------  H.S.ARA -------'!#REF!,2,FALSE)," "))</f>
        <v>#REF!</v>
      </c>
      <c r="BZ472" s="77" t="e">
        <f>IF(ISNA('[1]-------  H.S.ARA -------'!#REF!)," ",IF('[1]-------  H.S.ARA -------'!#REF!='CITYLIFE SİNEMALARI'!B472,HLOOKUP('CITYLIFE SİNEMALARI'!B472,'[1]-------  H.S.ARA -------'!#REF!,2,FALSE)," "))</f>
        <v>#REF!</v>
      </c>
      <c r="CA472" s="77" t="e">
        <f>IF(ISNA('[1]-------  H.S.ARA -------'!#REF!)," ",IF('[1]-------  H.S.ARA -------'!#REF!='CITYLIFE SİNEMALARI'!B472,HLOOKUP('CITYLIFE SİNEMALARI'!B472,'[1]-------  H.S.ARA -------'!#REF!,2,FALSE)," "))</f>
        <v>#REF!</v>
      </c>
      <c r="CB472" s="77" t="e">
        <f>IF(ISNA('[1]-------  H.S.ARA -------'!#REF!)," ",IF('[1]-------  H.S.ARA -------'!#REF!='CITYLIFE SİNEMALARI'!B472,HLOOKUP('CITYLIFE SİNEMALARI'!B472,'[1]-------  H.S.ARA -------'!#REF!,2,FALSE)," "))</f>
        <v>#REF!</v>
      </c>
      <c r="CC472" s="77" t="e">
        <f>IF(ISNA('[1]-------  H.S.ARA -------'!#REF!)," ",IF('[1]-------  H.S.ARA -------'!#REF!='CITYLIFE SİNEMALARI'!B472,HLOOKUP('CITYLIFE SİNEMALARI'!B472,'[1]-------  H.S.ARA -------'!#REF!,2,FALSE)," "))</f>
        <v>#REF!</v>
      </c>
      <c r="CD472" s="77" t="e">
        <f>IF(ISNA('[1]-------  H.S.ARA -------'!#REF!)," ",IF('[1]-------  H.S.ARA -------'!#REF!='CITYLIFE SİNEMALARI'!B472,HLOOKUP('CITYLIFE SİNEMALARI'!B472,'[1]-------  H.S.ARA -------'!#REF!,2,FALSE)," "))</f>
        <v>#REF!</v>
      </c>
      <c r="CE472" s="77" t="e">
        <f>IF(ISNA('[1]-------  H.S.ARA -------'!#REF!)," ",IF('[1]-------  H.S.ARA -------'!#REF!='CITYLIFE SİNEMALARI'!B472,HLOOKUP('CITYLIFE SİNEMALARI'!B472,'[1]-------  H.S.ARA -------'!#REF!,2,FALSE)," "))</f>
        <v>#REF!</v>
      </c>
      <c r="CF472" s="73" t="e">
        <f>IF(ISNA('[1]-------  H.S.ARA -------'!#REF!)," ",IF('[1]-------  H.S.ARA -------'!#REF!='CITYLIFE SİNEMALARI'!B472,HLOOKUP('CITYLIFE SİNEMALARI'!B472,'[1]-------  H.S.ARA -------'!#REF!,2,FALSE)," "))</f>
        <v>#REF!</v>
      </c>
      <c r="CG472" s="73" t="e">
        <f>IF(ISNA('[1]-------  H.S.ARA -------'!#REF!)," ",IF('[1]-------  H.S.ARA -------'!#REF!='CITYLIFE SİNEMALARI'!B472,HLOOKUP('CITYLIFE SİNEMALARI'!B472,'[1]-------  H.S.ARA -------'!#REF!,2,FALSE)," "))</f>
        <v>#REF!</v>
      </c>
      <c r="CH472" s="73" t="e">
        <f>IF(ISNA('[1]-------  H.S.ARA -------'!#REF!)," ",IF('[1]-------  H.S.ARA -------'!#REF!='CITYLIFE SİNEMALARI'!B472,HLOOKUP('CITYLIFE SİNEMALARI'!B472,'[1]-------  H.S.ARA -------'!#REF!,2,FALSE)," "))</f>
        <v>#REF!</v>
      </c>
      <c r="CI472" s="73" t="e">
        <f>IF(ISNA('[1]-------  H.S.ARA -------'!#REF!)," ",IF('[1]-------  H.S.ARA -------'!#REF!='CITYLIFE SİNEMALARI'!B472,HLOOKUP('CITYLIFE SİNEMALARI'!B472,'[1]-------  H.S.ARA -------'!#REF!,2,FALSE)," "))</f>
        <v>#REF!</v>
      </c>
      <c r="CJ472" s="73" t="e">
        <f>IF(ISNA('[1]-------  H.S.ARA -------'!#REF!)," ",IF('[1]-------  H.S.ARA -------'!#REF!='CITYLIFE SİNEMALARI'!B472,HLOOKUP('CITYLIFE SİNEMALARI'!B472,'[1]-------  H.S.ARA -------'!#REF!,2,FALSE)," "))</f>
        <v>#REF!</v>
      </c>
      <c r="CK472" s="73" t="e">
        <f>IF(ISNA('[1]-------  H.S.ARA -------'!#REF!)," ",IF('[1]-------  H.S.ARA -------'!#REF!='CITYLIFE SİNEMALARI'!B472,HLOOKUP('CITYLIFE SİNEMALARI'!B472,'[1]-------  H.S.ARA -------'!#REF!,2,FALSE)," "))</f>
        <v>#REF!</v>
      </c>
      <c r="CL472" s="73" t="e">
        <f>IF(ISNA('[1]-------  H.S.ARA -------'!#REF!)," ",IF('[1]-------  H.S.ARA -------'!#REF!='CITYLIFE SİNEMALARI'!B472,HLOOKUP('CITYLIFE SİNEMALARI'!B472,'[1]-------  H.S.ARA -------'!#REF!,2,FALSE)," "))</f>
        <v>#REF!</v>
      </c>
      <c r="CM472" s="73" t="e">
        <f>IF(ISNA('[1]-------  H.S.ARA -------'!#REF!)," ",IF('[1]-------  H.S.ARA -------'!#REF!='CITYLIFE SİNEMALARI'!B472,HLOOKUP('CITYLIFE SİNEMALARI'!B472,'[1]-------  H.S.ARA -------'!#REF!,2,FALSE)," "))</f>
        <v>#REF!</v>
      </c>
      <c r="CN472" s="72" t="e">
        <f>IF(ISNA('[1]-------  H.S.ARA -------'!#REF!)," ",IF('[1]-------  H.S.ARA -------'!#REF!='CITYLIFE SİNEMALARI'!B472,HLOOKUP('CITYLIFE SİNEMALARI'!B472,'[1]-------  H.S.ARA -------'!#REF!,2,FALSE)," "))</f>
        <v>#REF!</v>
      </c>
      <c r="CO472" s="72" t="e">
        <f>IF(ISNA('[1]-------  H.S.ARA -------'!#REF!)," ",IF('[1]-------  H.S.ARA -------'!#REF!='CITYLIFE SİNEMALARI'!B472,HLOOKUP('CITYLIFE SİNEMALARI'!B472,'[1]-------  H.S.ARA -------'!#REF!,2,FALSE)," "))</f>
        <v>#REF!</v>
      </c>
      <c r="CP472" s="72" t="e">
        <f>IF(ISNA('[1]-------  H.S.ARA -------'!#REF!)," ",IF('[1]-------  H.S.ARA -------'!#REF!='CITYLIFE SİNEMALARI'!B472,HLOOKUP('CITYLIFE SİNEMALARI'!B472,'[1]-------  H.S.ARA -------'!#REF!,2,FALSE)," "))</f>
        <v>#REF!</v>
      </c>
      <c r="CQ472" s="72" t="e">
        <f>IF(ISNA('[1]-------  H.S.ARA -------'!#REF!)," ",IF('[1]-------  H.S.ARA -------'!#REF!='CITYLIFE SİNEMALARI'!B472,HLOOKUP('CITYLIFE SİNEMALARI'!B472,'[1]-------  H.S.ARA -------'!#REF!,2,FALSE)," "))</f>
        <v>#REF!</v>
      </c>
      <c r="CR472" s="72" t="e">
        <f>IF(ISNA('[1]-------  H.S.ARA -------'!#REF!)," ",IF('[1]-------  H.S.ARA -------'!#REF!='CITYLIFE SİNEMALARI'!B472,HLOOKUP('CITYLIFE SİNEMALARI'!B472,'[1]-------  H.S.ARA -------'!#REF!,2,FALSE)," "))</f>
        <v>#REF!</v>
      </c>
      <c r="CS472" s="72" t="e">
        <f>IF(ISNA('[1]-------  H.S.ARA -------'!#REF!)," ",IF('[1]-------  H.S.ARA -------'!#REF!='CITYLIFE SİNEMALARI'!B472,HLOOKUP('CITYLIFE SİNEMALARI'!B472,'[1]-------  H.S.ARA -------'!#REF!,2,FALSE)," "))</f>
        <v>#REF!</v>
      </c>
      <c r="CT472" s="72" t="e">
        <f>IF(ISNA('[1]-------  H.S.ARA -------'!#REF!)," ",IF('[1]-------  H.S.ARA -------'!#REF!='CITYLIFE SİNEMALARI'!B472,HLOOKUP('CITYLIFE SİNEMALARI'!B472,'[1]-------  H.S.ARA -------'!#REF!,2,FALSE)," "))</f>
        <v>#REF!</v>
      </c>
      <c r="CU472" s="72" t="e">
        <f>IF(ISNA('[1]-------  H.S.ARA -------'!#REF!)," ",IF('[1]-------  H.S.ARA -------'!#REF!='CITYLIFE SİNEMALARI'!B472,HLOOKUP('CITYLIFE SİNEMALARI'!B472,'[1]-------  H.S.ARA -------'!#REF!,2,FALSE)," "))</f>
        <v>#REF!</v>
      </c>
      <c r="CV472" s="74" t="e">
        <f>IF(ISNA('[1]-------  H.S.ARA -------'!#REF!)," ",IF('[1]-------  H.S.ARA -------'!#REF!='CITYLIFE SİNEMALARI'!B472,HLOOKUP('CITYLIFE SİNEMALARI'!B472,'[1]-------  H.S.ARA -------'!#REF!,2,FALSE)," "))</f>
        <v>#REF!</v>
      </c>
      <c r="CW472" s="74" t="e">
        <f>IF(ISNA('[1]-------  H.S.ARA -------'!#REF!)," ",IF('[1]-------  H.S.ARA -------'!#REF!='CITYLIFE SİNEMALARI'!B472,HLOOKUP('CITYLIFE SİNEMALARI'!B472,'[1]-------  H.S.ARA -------'!#REF!,2,FALSE)," "))</f>
        <v>#REF!</v>
      </c>
      <c r="CX472" s="74" t="e">
        <f>IF(ISNA('[1]-------  H.S.ARA -------'!#REF!)," ",IF('[1]-------  H.S.ARA -------'!#REF!='CITYLIFE SİNEMALARI'!B472,HLOOKUP('CITYLIFE SİNEMALARI'!B472,'[1]-------  H.S.ARA -------'!#REF!,2,FALSE)," "))</f>
        <v>#REF!</v>
      </c>
      <c r="CY472" s="74" t="e">
        <f>IF(ISNA('[1]-------  H.S.ARA -------'!#REF!)," ",IF('[1]-------  H.S.ARA -------'!#REF!='CITYLIFE SİNEMALARI'!B472,HLOOKUP('CITYLIFE SİNEMALARI'!B472,'[1]-------  H.S.ARA -------'!#REF!,2,FALSE)," "))</f>
        <v>#REF!</v>
      </c>
      <c r="CZ472" s="74" t="e">
        <f>IF(ISNA('[1]-------  H.S.ARA -------'!#REF!)," ",IF('[1]-------  H.S.ARA -------'!#REF!='CITYLIFE SİNEMALARI'!B472,HLOOKUP('CITYLIFE SİNEMALARI'!B472,'[1]-------  H.S.ARA -------'!#REF!,2,FALSE)," "))</f>
        <v>#REF!</v>
      </c>
      <c r="DA472" s="74" t="e">
        <f>IF(ISNA('[1]-------  H.S.ARA -------'!#REF!)," ",IF('[1]-------  H.S.ARA -------'!#REF!='CITYLIFE SİNEMALARI'!B472,HLOOKUP('CITYLIFE SİNEMALARI'!B472,'[1]-------  H.S.ARA -------'!#REF!,2,FALSE)," "))</f>
        <v>#REF!</v>
      </c>
      <c r="DB472" s="74" t="e">
        <f>IF(ISNA('[1]-------  H.S.ARA -------'!#REF!)," ",IF('[1]-------  H.S.ARA -------'!#REF!='CITYLIFE SİNEMALARI'!B472,HLOOKUP('CITYLIFE SİNEMALARI'!B472,'[1]-------  H.S.ARA -------'!#REF!,2,FALSE)," "))</f>
        <v>#REF!</v>
      </c>
      <c r="DC472" s="74" t="e">
        <f>IF(ISNA('[1]-------  H.S.ARA -------'!#REF!)," ",IF('[1]-------  H.S.ARA -------'!#REF!='CITYLIFE SİNEMALARI'!B472,HLOOKUP('CITYLIFE SİNEMALARI'!B472,'[1]-------  H.S.ARA -------'!#REF!,2,FALSE)," "))</f>
        <v>#REF!</v>
      </c>
      <c r="DD472" s="75" t="e">
        <f>IF(ISNA('[1]-------  H.S.ARA -------'!#REF!)," ",IF('[1]-------  H.S.ARA -------'!#REF!='CITYLIFE SİNEMALARI'!B472,HLOOKUP('CITYLIFE SİNEMALARI'!B472,'[1]-------  H.S.ARA -------'!#REF!,2,FALSE)," "))</f>
        <v>#REF!</v>
      </c>
      <c r="DE472" s="75" t="e">
        <f>IF(ISNA('[1]-------  H.S.ARA -------'!#REF!)," ",IF('[1]-------  H.S.ARA -------'!#REF!='CITYLIFE SİNEMALARI'!B472,HLOOKUP('CITYLIFE SİNEMALARI'!B472,'[1]-------  H.S.ARA -------'!#REF!,2,FALSE)," "))</f>
        <v>#REF!</v>
      </c>
      <c r="DF472" s="75" t="e">
        <f>IF(ISNA('[1]-------  H.S.ARA -------'!#REF!)," ",IF('[1]-------  H.S.ARA -------'!#REF!='CITYLIFE SİNEMALARI'!B472,HLOOKUP('CITYLIFE SİNEMALARI'!B472,'[1]-------  H.S.ARA -------'!#REF!,2,FALSE)," "))</f>
        <v>#REF!</v>
      </c>
      <c r="DG472" s="75" t="e">
        <f>IF(ISNA('[1]-------  H.S.ARA -------'!#REF!)," ",IF('[1]-------  H.S.ARA -------'!#REF!='CITYLIFE SİNEMALARI'!B472,HLOOKUP('CITYLIFE SİNEMALARI'!B472,'[1]-------  H.S.ARA -------'!#REF!,2,FALSE)," "))</f>
        <v>#REF!</v>
      </c>
      <c r="DH472" s="75" t="e">
        <f>IF(ISNA('[1]-------  H.S.ARA -------'!#REF!)," ",IF('[1]-------  H.S.ARA -------'!#REF!='CITYLIFE SİNEMALARI'!B472,HLOOKUP('CITYLIFE SİNEMALARI'!B472,'[1]-------  H.S.ARA -------'!#REF!,2,FALSE)," "))</f>
        <v>#REF!</v>
      </c>
      <c r="DI472" s="75" t="e">
        <f>IF(ISNA('[1]-------  H.S.ARA -------'!#REF!)," ",IF('[1]-------  H.S.ARA -------'!#REF!='CITYLIFE SİNEMALARI'!B472,HLOOKUP('CITYLIFE SİNEMALARI'!B472,'[1]-------  H.S.ARA -------'!#REF!,2,FALSE)," "))</f>
        <v>#REF!</v>
      </c>
      <c r="DJ472" s="75" t="e">
        <f>IF(ISNA('[1]-------  H.S.ARA -------'!#REF!)," ",IF('[1]-------  H.S.ARA -------'!#REF!='CITYLIFE SİNEMALARI'!B472,HLOOKUP('CITYLIFE SİNEMALARI'!B472,'[1]-------  H.S.ARA -------'!#REF!,2,FALSE)," "))</f>
        <v>#REF!</v>
      </c>
      <c r="DK472" s="75" t="e">
        <f>IF(ISNA('[1]-------  H.S.ARA -------'!#REF!)," ",IF('[1]-------  H.S.ARA -------'!#REF!='CITYLIFE SİNEMALARI'!B472,HLOOKUP('CITYLIFE SİNEMALARI'!B472,'[1]-------  H.S.ARA -------'!#REF!,2,FALSE)," "))</f>
        <v>#REF!</v>
      </c>
    </row>
    <row r="473" spans="2:115" ht="12.75">
      <c r="B473" s="70" t="str">
        <f t="shared" si="39"/>
        <v>neşeli hayat</v>
      </c>
      <c r="C473" s="71"/>
      <c r="D473" s="72" t="str">
        <f>IF(ISNA('[1]-------  H.S.ARA -------'!$C$3)," ",IF('[1]-------  H.S.ARA -------'!$C$3='CITYLIFE SİNEMALARI'!B473,HLOOKUP('CITYLIFE SİNEMALARI'!B473,'[1]-------  H.S.ARA -------'!$C$3:$C$6,2,FALSE)," "))</f>
        <v> </v>
      </c>
      <c r="E473" s="72" t="str">
        <f>IF(ISNA('[1]-------  H.S.ARA -------'!$D$3)," ",IF('[1]-------  H.S.ARA -------'!$D$3='CITYLIFE SİNEMALARI'!B473,HLOOKUP('CITYLIFE SİNEMALARI'!B473,'[1]-------  H.S.ARA -------'!$D$3:$D$6,2,FALSE)," "))</f>
        <v> </v>
      </c>
      <c r="F473" s="72" t="str">
        <f>IF(ISNA('[1]-------  H.S.ARA -------'!$E$3)," ",IF('[1]-------  H.S.ARA -------'!$E$3='CITYLIFE SİNEMALARI'!B473,HLOOKUP('CITYLIFE SİNEMALARI'!B473,'[1]-------  H.S.ARA -------'!$E$3:$E$6,2,FALSE)," "))</f>
        <v> </v>
      </c>
      <c r="G473" s="72" t="str">
        <f>IF(ISNA('[1]-------  H.S.ARA -------'!$F$3)," ",IF('[1]-------  H.S.ARA -------'!$F$3='CITYLIFE SİNEMALARI'!B473,HLOOKUP('CITYLIFE SİNEMALARI'!B473,'[1]-------  H.S.ARA -------'!$F$3:$F$6,2,FALSE)," "))</f>
        <v> </v>
      </c>
      <c r="H473" s="72" t="str">
        <f>IF(ISNA('[1]-------  H.S.ARA -------'!$G$3)," ",IF('[1]-------  H.S.ARA -------'!$G$3='CITYLIFE SİNEMALARI'!B473,HLOOKUP('CITYLIFE SİNEMALARI'!B473,'[1]-------  H.S.ARA -------'!$G$3:$G$6,2,FALSE)," "))</f>
        <v> </v>
      </c>
      <c r="I473" s="72" t="str">
        <f>IF(ISNA('[1]-------  H.S.ARA -------'!$H$3)," ",IF('[1]-------  H.S.ARA -------'!$H$3='CITYLIFE SİNEMALARI'!B473,HLOOKUP('CITYLIFE SİNEMALARI'!B473,'[1]-------  H.S.ARA -------'!$H$3:$H$6,2,FALSE)," "))</f>
        <v> </v>
      </c>
      <c r="J473" s="72" t="str">
        <f>IF(ISNA('[1]-------  H.S.ARA -------'!$I$3)," ",IF('[1]-------  H.S.ARA -------'!$I$3='CITYLIFE SİNEMALARI'!B473,HLOOKUP('CITYLIFE SİNEMALARI'!B473,'[1]-------  H.S.ARA -------'!$I$3:$I$6,2,FALSE)," "))</f>
        <v> </v>
      </c>
      <c r="K473" s="72" t="str">
        <f>IF(ISNA('[1]-------  H.S.ARA -------'!$J$3)," ",IF('[1]-------  H.S.ARA -------'!$J$3='CITYLIFE SİNEMALARI'!B473,HLOOKUP('CITYLIFE SİNEMALARI'!B473,'[1]-------  H.S.ARA -------'!$J$3:$J$6,2,FALSE)," "))</f>
        <v> </v>
      </c>
      <c r="L473" s="73" t="str">
        <f>IF(ISNA('[1]-------  H.S.ARA -------'!$C$7)," ",IF('[1]-------  H.S.ARA -------'!$C$7='CITYLIFE SİNEMALARI'!B473,HLOOKUP('CITYLIFE SİNEMALARI'!B473,'[1]-------  H.S.ARA -------'!$C$7:$C$10,2,FALSE)," "))</f>
        <v> </v>
      </c>
      <c r="M473" s="73" t="str">
        <f>IF(ISNA('[1]-------  H.S.ARA -------'!$D$7)," ",IF('[1]-------  H.S.ARA -------'!$D$7='CITYLIFE SİNEMALARI'!B473,HLOOKUP('CITYLIFE SİNEMALARI'!B473,'[1]-------  H.S.ARA -------'!$D$7:$D$10,2,FALSE)," "))</f>
        <v> </v>
      </c>
      <c r="N473" s="73" t="str">
        <f>IF(ISNA('[1]-------  H.S.ARA -------'!$E$7)," ",IF('[1]-------  H.S.ARA -------'!$E$7='CITYLIFE SİNEMALARI'!B473,HLOOKUP('CITYLIFE SİNEMALARI'!B473,'[1]-------  H.S.ARA -------'!$E$7:$E$10,2,FALSE)," "))</f>
        <v> </v>
      </c>
      <c r="O473" s="73" t="str">
        <f>IF(ISNA('[1]-------  H.S.ARA -------'!$F$7)," ",IF('[1]-------  H.S.ARA -------'!$F$7='CITYLIFE SİNEMALARI'!B473,HLOOKUP('CITYLIFE SİNEMALARI'!B473,'[1]-------  H.S.ARA -------'!$F$7:$F$10,2,FALSE)," "))</f>
        <v> </v>
      </c>
      <c r="P473" s="73" t="str">
        <f>IF(ISNA('[1]-------  H.S.ARA -------'!$G$7)," ",IF('[1]-------  H.S.ARA -------'!$G$7='CITYLIFE SİNEMALARI'!B473,HLOOKUP('CITYLIFE SİNEMALARI'!B473,'[1]-------  H.S.ARA -------'!$G$7:$G$10,2,FALSE)," "))</f>
        <v> </v>
      </c>
      <c r="Q473" s="73" t="str">
        <f>IF(ISNA('[1]-------  H.S.ARA -------'!$H$7)," ",IF('[1]-------  H.S.ARA -------'!$H$7='CITYLIFE SİNEMALARI'!B473,HLOOKUP('CITYLIFE SİNEMALARI'!B473,'[1]-------  H.S.ARA -------'!$H$7:$H$10,2,FALSE)," "))</f>
        <v> </v>
      </c>
      <c r="R473" s="73" t="str">
        <f>IF(ISNA('[1]-------  H.S.ARA -------'!$I$7)," ",IF('[1]-------  H.S.ARA -------'!$I$7='CITYLIFE SİNEMALARI'!B473,HLOOKUP('CITYLIFE SİNEMALARI'!B473,'[1]-------  H.S.ARA -------'!$I$7:$I$10,2,FALSE)," "))</f>
        <v> </v>
      </c>
      <c r="S473" s="73" t="str">
        <f>IF(ISNA('[1]-------  H.S.ARA -------'!$J$7)," ",IF('[1]-------  H.S.ARA -------'!$J$7='CITYLIFE SİNEMALARI'!B473,HLOOKUP('CITYLIFE SİNEMALARI'!B473,'[1]-------  H.S.ARA -------'!$J$7:$J$10,2,FALSE)," "))</f>
        <v> </v>
      </c>
      <c r="T473" s="74" t="str">
        <f>IF(ISNA('[1]-------  H.S.ARA -------'!$C$11)," ",IF('[1]-------  H.S.ARA -------'!$C$11='CITYLIFE SİNEMALARI'!B473,HLOOKUP('CITYLIFE SİNEMALARI'!B473,'[1]-------  H.S.ARA -------'!$C$11:$C$14,2,FALSE)," "))</f>
        <v> </v>
      </c>
      <c r="U473" s="74" t="str">
        <f>IF(ISNA('[1]-------  H.S.ARA -------'!$D$11)," ",IF('[1]-------  H.S.ARA -------'!$D$11='CITYLIFE SİNEMALARI'!B473,HLOOKUP('CITYLIFE SİNEMALARI'!B473,'[1]-------  H.S.ARA -------'!$D$11:$D$14,2,FALSE)," "))</f>
        <v> </v>
      </c>
      <c r="V473" s="74" t="str">
        <f>IF(ISNA('[1]-------  H.S.ARA -------'!$E$11)," ",IF('[1]-------  H.S.ARA -------'!$E$11='CITYLIFE SİNEMALARI'!B473,HLOOKUP('CITYLIFE SİNEMALARI'!B473,'[1]-------  H.S.ARA -------'!$E$11:$E$14,2,FALSE)," "))</f>
        <v> </v>
      </c>
      <c r="W473" s="74" t="str">
        <f>IF(ISNA('[1]-------  H.S.ARA -------'!$F$11)," ",IF('[1]-------  H.S.ARA -------'!$F$11='CITYLIFE SİNEMALARI'!B473,HLOOKUP('CITYLIFE SİNEMALARI'!B473,'[1]-------  H.S.ARA -------'!$F$11:$F$14,2,FALSE)," "))</f>
        <v> </v>
      </c>
      <c r="X473" s="74" t="str">
        <f>IF(ISNA('[1]-------  H.S.ARA -------'!$G$11)," ",IF('[1]-------  H.S.ARA -------'!$G$11='CITYLIFE SİNEMALARI'!B473,HLOOKUP('CITYLIFE SİNEMALARI'!B473,'[1]-------  H.S.ARA -------'!$G$11:$G$14,2,FALSE)," "))</f>
        <v> </v>
      </c>
      <c r="Y473" s="74" t="str">
        <f>IF(ISNA('[1]-------  H.S.ARA -------'!$H$11)," ",IF('[1]-------  H.S.ARA -------'!$H$11='CITYLIFE SİNEMALARI'!B473,HLOOKUP('CITYLIFE SİNEMALARI'!B473,'[1]-------  H.S.ARA -------'!$H$11:$H$14,2,FALSE)," "))</f>
        <v> </v>
      </c>
      <c r="Z473" s="74" t="str">
        <f>IF(ISNA('[1]-------  H.S.ARA -------'!$I$11)," ",IF('[1]-------  H.S.ARA -------'!$I$11='CITYLIFE SİNEMALARI'!B473,HLOOKUP('CITYLIFE SİNEMALARI'!B473,'[1]-------  H.S.ARA -------'!$I$11:$I$14,2,FALSE)," "))</f>
        <v> </v>
      </c>
      <c r="AA473" s="74" t="str">
        <f>IF(ISNA('[1]-------  H.S.ARA -------'!$J$11)," ",IF('[1]-------  H.S.ARA -------'!$J$11='CITYLIFE SİNEMALARI'!B473,HLOOKUP('CITYLIFE SİNEMALARI'!B473,'[1]-------  H.S.ARA -------'!$J$11:$J$14,2,FALSE)," "))</f>
        <v> </v>
      </c>
      <c r="AB473" s="75" t="str">
        <f>IF(ISNA('[1]-------  H.S.ARA -------'!$C$15)," ",IF('[1]-------  H.S.ARA -------'!$C$15='CITYLIFE SİNEMALARI'!B473,HLOOKUP('CITYLIFE SİNEMALARI'!B473,'[1]-------  H.S.ARA -------'!$C$15:$C$18,2,FALSE)," "))</f>
        <v> </v>
      </c>
      <c r="AC473" s="75" t="str">
        <f>IF(ISNA('[1]-------  H.S.ARA -------'!$D$15)," ",IF('[1]-------  H.S.ARA -------'!$D$15='CITYLIFE SİNEMALARI'!B473,HLOOKUP('CITYLIFE SİNEMALARI'!B473,'[1]-------  H.S.ARA -------'!$D$15:$D$18,2,FALSE)," "))</f>
        <v> </v>
      </c>
      <c r="AD473" s="75" t="str">
        <f>IF(ISNA('[1]-------  H.S.ARA -------'!$E$15)," ",IF('[1]-------  H.S.ARA -------'!$E$15='CITYLIFE SİNEMALARI'!B473,HLOOKUP('CITYLIFE SİNEMALARI'!B473,'[1]-------  H.S.ARA -------'!$E$15:$E$18,2,FALSE)," "))</f>
        <v> </v>
      </c>
      <c r="AE473" s="75" t="str">
        <f>IF(ISNA('[1]-------  H.S.ARA -------'!$F$15)," ",IF('[1]-------  H.S.ARA -------'!$F$15='CITYLIFE SİNEMALARI'!B473,HLOOKUP('CITYLIFE SİNEMALARI'!B473,'[1]-------  H.S.ARA -------'!$F$15:$F$18,2,FALSE)," "))</f>
        <v> </v>
      </c>
      <c r="AF473" s="75" t="str">
        <f>IF(ISNA('[1]-------  H.S.ARA -------'!$G$15)," ",IF('[1]-------  H.S.ARA -------'!$G$15='CITYLIFE SİNEMALARI'!B473,HLOOKUP('CITYLIFE SİNEMALARI'!B473,'[1]-------  H.S.ARA -------'!$G$15:$G$18,2,FALSE)," "))</f>
        <v> </v>
      </c>
      <c r="AG473" s="75" t="str">
        <f>IF(ISNA('[1]-------  H.S.ARA -------'!$H$15)," ",IF('[1]-------  H.S.ARA -------'!$H$15='CITYLIFE SİNEMALARI'!B473,HLOOKUP('CITYLIFE SİNEMALARI'!B473,'[1]-------  H.S.ARA -------'!$H$15:$H$18,2,FALSE)," "))</f>
        <v> </v>
      </c>
      <c r="AH473" s="75" t="str">
        <f>IF(ISNA('[1]-------  H.S.ARA -------'!$I$15)," ",IF('[1]-------  H.S.ARA -------'!$I$15='CITYLIFE SİNEMALARI'!B473,HLOOKUP('CITYLIFE SİNEMALARI'!B473,'[1]-------  H.S.ARA -------'!$I$15:$I$18,2,FALSE)," "))</f>
        <v> </v>
      </c>
      <c r="AI473" s="75" t="str">
        <f>IF(ISNA('[1]-------  H.S.ARA -------'!$J$15)," ",IF('[1]-------  H.S.ARA -------'!$J$15='CITYLIFE SİNEMALARI'!B473,HLOOKUP('CITYLIFE SİNEMALARI'!B473,'[1]-------  H.S.ARA -------'!$J$15:$J$18,2,FALSE)," "))</f>
        <v> </v>
      </c>
      <c r="AJ473" s="76" t="str">
        <f>IF(ISNA('[1]-------  H.S.ARA -------'!$C$19)," ",IF('[1]-------  H.S.ARA -------'!$C$19='CITYLIFE SİNEMALARI'!B473,HLOOKUP('CITYLIFE SİNEMALARI'!B473,'[1]-------  H.S.ARA -------'!$C$19:$C$22,2,FALSE)," "))</f>
        <v> </v>
      </c>
      <c r="AK473" s="76" t="str">
        <f>IF(ISNA('[1]-------  H.S.ARA -------'!$D$19)," ",IF('[1]-------  H.S.ARA -------'!$D$19='CITYLIFE SİNEMALARI'!B473,HLOOKUP('CITYLIFE SİNEMALARI'!B473,'[1]-------  H.S.ARA -------'!$D$19:$D$22,2,FALSE)," "))</f>
        <v> </v>
      </c>
      <c r="AL473" s="76" t="str">
        <f>IF(ISNA('[1]-------  H.S.ARA -------'!$E$19)," ",IF('[1]-------  H.S.ARA -------'!$E$19='CITYLIFE SİNEMALARI'!B473,HLOOKUP('CITYLIFE SİNEMALARI'!B473,'[1]-------  H.S.ARA -------'!$E$19:$E$22,2,FALSE)," "))</f>
        <v> </v>
      </c>
      <c r="AM473" s="76" t="str">
        <f>IF(ISNA('[1]-------  H.S.ARA -------'!$F$19)," ",IF('[1]-------  H.S.ARA -------'!$F$19='CITYLIFE SİNEMALARI'!B473,HLOOKUP('CITYLIFE SİNEMALARI'!B473,'[1]-------  H.S.ARA -------'!$F$19:$F$22,2,FALSE)," "))</f>
        <v> </v>
      </c>
      <c r="AN473" s="76" t="str">
        <f>IF(ISNA('[1]-------  H.S.ARA -------'!$G$19)," ",IF('[1]-------  H.S.ARA -------'!$G$19='CITYLIFE SİNEMALARI'!B473,HLOOKUP('CITYLIFE SİNEMALARI'!B473,'[1]-------  H.S.ARA -------'!$G$19:$G$22,2,FALSE)," "))</f>
        <v> </v>
      </c>
      <c r="AO473" s="76" t="str">
        <f>IF(ISNA('[1]-------  H.S.ARA -------'!$H$19)," ",IF('[1]-------  H.S.ARA -------'!$H$19='CITYLIFE SİNEMALARI'!B473,HLOOKUP('CITYLIFE SİNEMALARI'!B473,'[1]-------  H.S.ARA -------'!$H$19:$H$22,2,FALSE)," "))</f>
        <v> </v>
      </c>
      <c r="AP473" s="76" t="str">
        <f>IF(ISNA('[1]-------  H.S.ARA -------'!$I$19)," ",IF('[1]-------  H.S.ARA -------'!$I$19='CITYLIFE SİNEMALARI'!B473,HLOOKUP('CITYLIFE SİNEMALARI'!B473,'[1]-------  H.S.ARA -------'!$I$19:$I$22,2,FALSE)," "))</f>
        <v> </v>
      </c>
      <c r="AQ473" s="76" t="str">
        <f>IF(ISNA('[1]-------  H.S.ARA -------'!$J$19)," ",IF('[1]-------  H.S.ARA -------'!$J$19='CITYLIFE SİNEMALARI'!B473,HLOOKUP('CITYLIFE SİNEMALARI'!B473,'[1]-------  H.S.ARA -------'!$J$19:$J$22,2,FALSE)," "))</f>
        <v> </v>
      </c>
      <c r="AR473" s="73">
        <f>IF(ISNA('[1]-------  H.S.ARA -------'!$C$23)," ",IF('[1]-------  H.S.ARA -------'!$C$23='CITYLIFE SİNEMALARI'!B473,HLOOKUP('CITYLIFE SİNEMALARI'!B473,'[1]-------  H.S.ARA -------'!$C$23:$C$26,2,FALSE)," "))</f>
        <v>0.4583333333333333</v>
      </c>
      <c r="AS473" s="73">
        <f>IF(ISNA('[1]-------  H.S.ARA -------'!$D$23)," ",IF('[1]-------  H.S.ARA -------'!$D$23='CITYLIFE SİNEMALARI'!B473,HLOOKUP('CITYLIFE SİNEMALARI'!B473,'[1]-------  H.S.ARA -------'!$D$23:$D$26,2,FALSE)," "))</f>
        <v>0.5625</v>
      </c>
      <c r="AT473" s="73" t="str">
        <f>IF(ISNA('[1]-------  H.S.ARA -------'!$E$23)," ",IF('[1]-------  H.S.ARA -------'!$E$23='CITYLIFE SİNEMALARI'!B473,HLOOKUP('CITYLIFE SİNEMALARI'!B473,'[1]-------  H.S.ARA -------'!$E$23:$E$26,2,FALSE)," "))</f>
        <v> </v>
      </c>
      <c r="AU473" s="73">
        <f>IF(ISNA('[1]-------  H.S.ARA -------'!$F$23)," ",IF('[1]-------  H.S.ARA -------'!$F$23='CITYLIFE SİNEMALARI'!B473,HLOOKUP('CITYLIFE SİNEMALARI'!B473,'[1]-------  H.S.ARA -------'!$F$23:$F$26,2,FALSE)," "))</f>
        <v>0.6875</v>
      </c>
      <c r="AV473" s="73">
        <f>IF(ISNA('[1]-------  H.S.ARA -------'!$G$23)," ",IF('[1]-------  H.S.ARA -------'!$G$23='CITYLIFE SİNEMALARI'!B473,HLOOKUP('CITYLIFE SİNEMALARI'!B473,'[1]-------  H.S.ARA -------'!$G$23:$G$26,2,FALSE)," "))</f>
        <v>0.8020833333333334</v>
      </c>
      <c r="AW473" s="73">
        <f>IF(ISNA('[1]-------  H.S.ARA -------'!$H$23)," ",IF('[1]-------  H.S.ARA -------'!$H$23='CITYLIFE SİNEMALARI'!B473,HLOOKUP('CITYLIFE SİNEMALARI'!B473,'[1]-------  H.S.ARA -------'!$H$23:$H$26,2,FALSE)," "))</f>
        <v>0.90625</v>
      </c>
      <c r="AX473" s="73" t="str">
        <f>IF(ISNA('[1]-------  H.S.ARA -------'!$I$23)," ",IF('[1]-------  H.S.ARA -------'!$I$23='CITYLIFE SİNEMALARI'!B473,HLOOKUP('CITYLIFE SİNEMALARI'!B473,'[1]-------  H.S.ARA -------'!$I$23:$I$26,2,FALSE)," "))</f>
        <v> </v>
      </c>
      <c r="AY473" s="73" t="str">
        <f>IF(ISNA('[1]-------  H.S.ARA -------'!$J$23)," ",IF('[1]-------  H.S.ARA -------'!$J$23='CITYLIFE SİNEMALARI'!B473,HLOOKUP('CITYLIFE SİNEMALARI'!B473,'[1]-------  H.S.ARA -------'!$J$23:$J$26,2,FALSE)," "))</f>
        <v> </v>
      </c>
      <c r="AZ473" s="72" t="str">
        <f>IF(ISNA('[1]-------  H.S.ARA -------'!$C$27)," ",IF('[1]-------  H.S.ARA -------'!$C$27='CITYLIFE SİNEMALARI'!B473,HLOOKUP('CITYLIFE SİNEMALARI'!B473,'[1]-------  H.S.ARA -------'!$C$27:$C$30,2,FALSE)," "))</f>
        <v> </v>
      </c>
      <c r="BA473" s="72" t="str">
        <f>IF(ISNA('[1]-------  H.S.ARA -------'!$D$27)," ",IF('[1]-------  H.S.ARA -------'!$D$27='CITYLIFE SİNEMALARI'!B473,HLOOKUP('CITYLIFE SİNEMALARI'!B473,'[1]-------  H.S.ARA -------'!$D$27:$D$30,2,FALSE)," "))</f>
        <v> </v>
      </c>
      <c r="BB473" s="72" t="str">
        <f>IF(ISNA('[1]-------  H.S.ARA -------'!$E$27)," ",IF('[1]-------  H.S.ARA -------'!$E$27='CITYLIFE SİNEMALARI'!B473,HLOOKUP('CITYLIFE SİNEMALARI'!B473,'[1]-------  H.S.ARA -------'!$E$27:$E$30,2,FALSE)," "))</f>
        <v> </v>
      </c>
      <c r="BC473" s="72" t="str">
        <f>IF(ISNA('[1]-------  H.S.ARA -------'!$F$27)," ",IF('[1]-------  H.S.ARA -------'!$F$27='CITYLIFE SİNEMALARI'!B473,HLOOKUP('CITYLIFE SİNEMALARI'!B473,'[1]-------  H.S.ARA -------'!$F$27:$F$30,2,FALSE)," "))</f>
        <v> </v>
      </c>
      <c r="BD473" s="72" t="str">
        <f>IF(ISNA('[1]-------  H.S.ARA -------'!$G$27)," ",IF('[1]-------  H.S.ARA -------'!$G$27='CITYLIFE SİNEMALARI'!B473,HLOOKUP('CITYLIFE SİNEMALARI'!B473,'[1]-------  H.S.ARA -------'!$G$27:$G$30,2,FALSE)," "))</f>
        <v> </v>
      </c>
      <c r="BE473" s="72" t="str">
        <f>IF(ISNA('[1]-------  H.S.ARA -------'!$H$27)," ",IF('[1]-------  H.S.ARA -------'!$H$27='CITYLIFE SİNEMALARI'!B473,HLOOKUP('CITYLIFE SİNEMALARI'!B473,'[1]-------  H.S.ARA -------'!$H$27:$H$30,2,FALSE)," "))</f>
        <v> </v>
      </c>
      <c r="BF473" s="72" t="str">
        <f>IF(ISNA('[1]-------  H.S.ARA -------'!$I$27)," ",IF('[1]-------  H.S.ARA -------'!$I$27='CITYLIFE SİNEMALARI'!B473,HLOOKUP('CITYLIFE SİNEMALARI'!B473,'[1]-------  H.S.ARA -------'!$I$27:$I$30,2,FALSE)," "))</f>
        <v> </v>
      </c>
      <c r="BG473" s="72" t="str">
        <f>IF(ISNA('[1]-------  H.S.ARA -------'!$J$27)," ",IF('[1]-------  H.S.ARA -------'!$J$27='CITYLIFE SİNEMALARI'!B473,HLOOKUP('CITYLIFE SİNEMALARI'!B473,'[1]-------  H.S.ARA -------'!$J$27:$J$30,2,FALSE)," "))</f>
        <v> </v>
      </c>
      <c r="BH473" s="74" t="e">
        <f>IF(ISNA('[1]-------  H.S.ARA -------'!#REF!)," ",IF('[1]-------  H.S.ARA -------'!#REF!='CITYLIFE SİNEMALARI'!B473,HLOOKUP('CITYLIFE SİNEMALARI'!B473,'[1]-------  H.S.ARA -------'!#REF!,2,FALSE)," "))</f>
        <v>#REF!</v>
      </c>
      <c r="BI473" s="74" t="e">
        <f>IF(ISNA('[1]-------  H.S.ARA -------'!#REF!)," ",IF('[1]-------  H.S.ARA -------'!#REF!='CITYLIFE SİNEMALARI'!B473,HLOOKUP('CITYLIFE SİNEMALARI'!B473,'[1]-------  H.S.ARA -------'!#REF!,2,FALSE)," "))</f>
        <v>#REF!</v>
      </c>
      <c r="BJ473" s="74" t="e">
        <f>IF(ISNA('[1]-------  H.S.ARA -------'!#REF!)," ",IF('[1]-------  H.S.ARA -------'!#REF!='CITYLIFE SİNEMALARI'!B473,HLOOKUP('CITYLIFE SİNEMALARI'!B473,'[1]-------  H.S.ARA -------'!#REF!,2,FALSE)," "))</f>
        <v>#REF!</v>
      </c>
      <c r="BK473" s="74" t="e">
        <f>IF(ISNA('[1]-------  H.S.ARA -------'!#REF!)," ",IF('[1]-------  H.S.ARA -------'!#REF!='CITYLIFE SİNEMALARI'!B473,HLOOKUP('CITYLIFE SİNEMALARI'!B473,'[1]-------  H.S.ARA -------'!#REF!,2,FALSE)," "))</f>
        <v>#REF!</v>
      </c>
      <c r="BL473" s="74" t="e">
        <f>IF(ISNA('[1]-------  H.S.ARA -------'!#REF!)," ",IF('[1]-------  H.S.ARA -------'!#REF!='CITYLIFE SİNEMALARI'!B473,HLOOKUP('CITYLIFE SİNEMALARI'!B473,'[1]-------  H.S.ARA -------'!#REF!,2,FALSE)," "))</f>
        <v>#REF!</v>
      </c>
      <c r="BM473" s="74" t="e">
        <f>IF(ISNA('[1]-------  H.S.ARA -------'!#REF!)," ",IF('[1]-------  H.S.ARA -------'!#REF!='CITYLIFE SİNEMALARI'!B473,HLOOKUP('CITYLIFE SİNEMALARI'!B473,'[1]-------  H.S.ARA -------'!#REF!,2,FALSE)," "))</f>
        <v>#REF!</v>
      </c>
      <c r="BN473" s="74" t="e">
        <f>IF(ISNA('[1]-------  H.S.ARA -------'!#REF!)," ",IF('[1]-------  H.S.ARA -------'!#REF!='CITYLIFE SİNEMALARI'!B473,HLOOKUP('CITYLIFE SİNEMALARI'!B473,'[1]-------  H.S.ARA -------'!#REF!,2,FALSE)," "))</f>
        <v>#REF!</v>
      </c>
      <c r="BO473" s="74" t="e">
        <f>IF(ISNA('[1]-------  H.S.ARA -------'!#REF!)," ",IF('[1]-------  H.S.ARA -------'!#REF!='CITYLIFE SİNEMALARI'!B473,HLOOKUP('CITYLIFE SİNEMALARI'!B473,'[1]-------  H.S.ARA -------'!#REF!,2,FALSE)," "))</f>
        <v>#REF!</v>
      </c>
      <c r="BP473" s="75" t="e">
        <f>IF(ISNA('[1]-------  H.S.ARA -------'!#REF!)," ",IF('[1]-------  H.S.ARA -------'!#REF!='CITYLIFE SİNEMALARI'!B473,HLOOKUP('CITYLIFE SİNEMALARI'!B473,'[1]-------  H.S.ARA -------'!#REF!,2,FALSE)," "))</f>
        <v>#REF!</v>
      </c>
      <c r="BQ473" s="75" t="e">
        <f>IF(ISNA('[1]-------  H.S.ARA -------'!#REF!)," ",IF('[1]-------  H.S.ARA -------'!#REF!='CITYLIFE SİNEMALARI'!B473,HLOOKUP('CITYLIFE SİNEMALARI'!B473,'[1]-------  H.S.ARA -------'!#REF!,2,FALSE)," "))</f>
        <v>#REF!</v>
      </c>
      <c r="BR473" s="75" t="e">
        <f>IF(ISNA('[1]-------  H.S.ARA -------'!#REF!)," ",IF('[1]-------  H.S.ARA -------'!#REF!='CITYLIFE SİNEMALARI'!B473,HLOOKUP('CITYLIFE SİNEMALARI'!B473,'[1]-------  H.S.ARA -------'!#REF!,2,FALSE)," "))</f>
        <v>#REF!</v>
      </c>
      <c r="BS473" s="75" t="e">
        <f>IF(ISNA('[1]-------  H.S.ARA -------'!#REF!)," ",IF('[1]-------  H.S.ARA -------'!#REF!='CITYLIFE SİNEMALARI'!B473,HLOOKUP('CITYLIFE SİNEMALARI'!B473,'[1]-------  H.S.ARA -------'!#REF!,2,FALSE)," "))</f>
        <v>#REF!</v>
      </c>
      <c r="BT473" s="75" t="e">
        <f>IF(ISNA('[1]-------  H.S.ARA -------'!#REF!)," ",IF('[1]-------  H.S.ARA -------'!#REF!='CITYLIFE SİNEMALARI'!B473,HLOOKUP('CITYLIFE SİNEMALARI'!B473,'[1]-------  H.S.ARA -------'!#REF!,2,FALSE)," "))</f>
        <v>#REF!</v>
      </c>
      <c r="BU473" s="75" t="e">
        <f>IF(ISNA('[1]-------  H.S.ARA -------'!#REF!)," ",IF('[1]-------  H.S.ARA -------'!#REF!='CITYLIFE SİNEMALARI'!B473,HLOOKUP('CITYLIFE SİNEMALARI'!B473,'[1]-------  H.S.ARA -------'!#REF!,2,FALSE)," "))</f>
        <v>#REF!</v>
      </c>
      <c r="BV473" s="75" t="e">
        <f>IF(ISNA('[1]-------  H.S.ARA -------'!#REF!)," ",IF('[1]-------  H.S.ARA -------'!#REF!='CITYLIFE SİNEMALARI'!B473,HLOOKUP('CITYLIFE SİNEMALARI'!B473,'[1]-------  H.S.ARA -------'!#REF!,2,FALSE)," "))</f>
        <v>#REF!</v>
      </c>
      <c r="BW473" s="75" t="e">
        <f>IF(ISNA('[1]-------  H.S.ARA -------'!#REF!)," ",IF('[1]-------  H.S.ARA -------'!#REF!='CITYLIFE SİNEMALARI'!B473,HLOOKUP('CITYLIFE SİNEMALARI'!B473,'[1]-------  H.S.ARA -------'!#REF!,2,FALSE)," "))</f>
        <v>#REF!</v>
      </c>
      <c r="BX473" s="77" t="e">
        <f>IF(ISNA('[1]-------  H.S.ARA -------'!#REF!)," ",IF('[1]-------  H.S.ARA -------'!#REF!='CITYLIFE SİNEMALARI'!B473,HLOOKUP('CITYLIFE SİNEMALARI'!B473,'[1]-------  H.S.ARA -------'!#REF!,2,FALSE)," "))</f>
        <v>#REF!</v>
      </c>
      <c r="BY473" s="77" t="e">
        <f>IF(ISNA('[1]-------  H.S.ARA -------'!#REF!)," ",IF('[1]-------  H.S.ARA -------'!#REF!='CITYLIFE SİNEMALARI'!B473,HLOOKUP('CITYLIFE SİNEMALARI'!B473,'[1]-------  H.S.ARA -------'!#REF!,2,FALSE)," "))</f>
        <v>#REF!</v>
      </c>
      <c r="BZ473" s="77" t="e">
        <f>IF(ISNA('[1]-------  H.S.ARA -------'!#REF!)," ",IF('[1]-------  H.S.ARA -------'!#REF!='CITYLIFE SİNEMALARI'!B473,HLOOKUP('CITYLIFE SİNEMALARI'!B473,'[1]-------  H.S.ARA -------'!#REF!,2,FALSE)," "))</f>
        <v>#REF!</v>
      </c>
      <c r="CA473" s="77" t="e">
        <f>IF(ISNA('[1]-------  H.S.ARA -------'!#REF!)," ",IF('[1]-------  H.S.ARA -------'!#REF!='CITYLIFE SİNEMALARI'!B473,HLOOKUP('CITYLIFE SİNEMALARI'!B473,'[1]-------  H.S.ARA -------'!#REF!,2,FALSE)," "))</f>
        <v>#REF!</v>
      </c>
      <c r="CB473" s="77" t="e">
        <f>IF(ISNA('[1]-------  H.S.ARA -------'!#REF!)," ",IF('[1]-------  H.S.ARA -------'!#REF!='CITYLIFE SİNEMALARI'!B473,HLOOKUP('CITYLIFE SİNEMALARI'!B473,'[1]-------  H.S.ARA -------'!#REF!,2,FALSE)," "))</f>
        <v>#REF!</v>
      </c>
      <c r="CC473" s="77" t="e">
        <f>IF(ISNA('[1]-------  H.S.ARA -------'!#REF!)," ",IF('[1]-------  H.S.ARA -------'!#REF!='CITYLIFE SİNEMALARI'!B473,HLOOKUP('CITYLIFE SİNEMALARI'!B473,'[1]-------  H.S.ARA -------'!#REF!,2,FALSE)," "))</f>
        <v>#REF!</v>
      </c>
      <c r="CD473" s="77" t="e">
        <f>IF(ISNA('[1]-------  H.S.ARA -------'!#REF!)," ",IF('[1]-------  H.S.ARA -------'!#REF!='CITYLIFE SİNEMALARI'!B473,HLOOKUP('CITYLIFE SİNEMALARI'!B473,'[1]-------  H.S.ARA -------'!#REF!,2,FALSE)," "))</f>
        <v>#REF!</v>
      </c>
      <c r="CE473" s="77" t="e">
        <f>IF(ISNA('[1]-------  H.S.ARA -------'!#REF!)," ",IF('[1]-------  H.S.ARA -------'!#REF!='CITYLIFE SİNEMALARI'!B473,HLOOKUP('CITYLIFE SİNEMALARI'!B473,'[1]-------  H.S.ARA -------'!#REF!,2,FALSE)," "))</f>
        <v>#REF!</v>
      </c>
      <c r="CF473" s="73" t="e">
        <f>IF(ISNA('[1]-------  H.S.ARA -------'!#REF!)," ",IF('[1]-------  H.S.ARA -------'!#REF!='CITYLIFE SİNEMALARI'!B473,HLOOKUP('CITYLIFE SİNEMALARI'!B473,'[1]-------  H.S.ARA -------'!#REF!,2,FALSE)," "))</f>
        <v>#REF!</v>
      </c>
      <c r="CG473" s="73" t="e">
        <f>IF(ISNA('[1]-------  H.S.ARA -------'!#REF!)," ",IF('[1]-------  H.S.ARA -------'!#REF!='CITYLIFE SİNEMALARI'!B473,HLOOKUP('CITYLIFE SİNEMALARI'!B473,'[1]-------  H.S.ARA -------'!#REF!,2,FALSE)," "))</f>
        <v>#REF!</v>
      </c>
      <c r="CH473" s="73" t="e">
        <f>IF(ISNA('[1]-------  H.S.ARA -------'!#REF!)," ",IF('[1]-------  H.S.ARA -------'!#REF!='CITYLIFE SİNEMALARI'!B473,HLOOKUP('CITYLIFE SİNEMALARI'!B473,'[1]-------  H.S.ARA -------'!#REF!,2,FALSE)," "))</f>
        <v>#REF!</v>
      </c>
      <c r="CI473" s="73" t="e">
        <f>IF(ISNA('[1]-------  H.S.ARA -------'!#REF!)," ",IF('[1]-------  H.S.ARA -------'!#REF!='CITYLIFE SİNEMALARI'!B473,HLOOKUP('CITYLIFE SİNEMALARI'!B473,'[1]-------  H.S.ARA -------'!#REF!,2,FALSE)," "))</f>
        <v>#REF!</v>
      </c>
      <c r="CJ473" s="73" t="e">
        <f>IF(ISNA('[1]-------  H.S.ARA -------'!#REF!)," ",IF('[1]-------  H.S.ARA -------'!#REF!='CITYLIFE SİNEMALARI'!B473,HLOOKUP('CITYLIFE SİNEMALARI'!B473,'[1]-------  H.S.ARA -------'!#REF!,2,FALSE)," "))</f>
        <v>#REF!</v>
      </c>
      <c r="CK473" s="73" t="e">
        <f>IF(ISNA('[1]-------  H.S.ARA -------'!#REF!)," ",IF('[1]-------  H.S.ARA -------'!#REF!='CITYLIFE SİNEMALARI'!B473,HLOOKUP('CITYLIFE SİNEMALARI'!B473,'[1]-------  H.S.ARA -------'!#REF!,2,FALSE)," "))</f>
        <v>#REF!</v>
      </c>
      <c r="CL473" s="73" t="e">
        <f>IF(ISNA('[1]-------  H.S.ARA -------'!#REF!)," ",IF('[1]-------  H.S.ARA -------'!#REF!='CITYLIFE SİNEMALARI'!B473,HLOOKUP('CITYLIFE SİNEMALARI'!B473,'[1]-------  H.S.ARA -------'!#REF!,2,FALSE)," "))</f>
        <v>#REF!</v>
      </c>
      <c r="CM473" s="73" t="e">
        <f>IF(ISNA('[1]-------  H.S.ARA -------'!#REF!)," ",IF('[1]-------  H.S.ARA -------'!#REF!='CITYLIFE SİNEMALARI'!B473,HLOOKUP('CITYLIFE SİNEMALARI'!B473,'[1]-------  H.S.ARA -------'!#REF!,2,FALSE)," "))</f>
        <v>#REF!</v>
      </c>
      <c r="CN473" s="72" t="e">
        <f>IF(ISNA('[1]-------  H.S.ARA -------'!#REF!)," ",IF('[1]-------  H.S.ARA -------'!#REF!='CITYLIFE SİNEMALARI'!B473,HLOOKUP('CITYLIFE SİNEMALARI'!B473,'[1]-------  H.S.ARA -------'!#REF!,2,FALSE)," "))</f>
        <v>#REF!</v>
      </c>
      <c r="CO473" s="72" t="e">
        <f>IF(ISNA('[1]-------  H.S.ARA -------'!#REF!)," ",IF('[1]-------  H.S.ARA -------'!#REF!='CITYLIFE SİNEMALARI'!B473,HLOOKUP('CITYLIFE SİNEMALARI'!B473,'[1]-------  H.S.ARA -------'!#REF!,2,FALSE)," "))</f>
        <v>#REF!</v>
      </c>
      <c r="CP473" s="72" t="e">
        <f>IF(ISNA('[1]-------  H.S.ARA -------'!#REF!)," ",IF('[1]-------  H.S.ARA -------'!#REF!='CITYLIFE SİNEMALARI'!B473,HLOOKUP('CITYLIFE SİNEMALARI'!B473,'[1]-------  H.S.ARA -------'!#REF!,2,FALSE)," "))</f>
        <v>#REF!</v>
      </c>
      <c r="CQ473" s="72" t="e">
        <f>IF(ISNA('[1]-------  H.S.ARA -------'!#REF!)," ",IF('[1]-------  H.S.ARA -------'!#REF!='CITYLIFE SİNEMALARI'!B473,HLOOKUP('CITYLIFE SİNEMALARI'!B473,'[1]-------  H.S.ARA -------'!#REF!,2,FALSE)," "))</f>
        <v>#REF!</v>
      </c>
      <c r="CR473" s="72" t="e">
        <f>IF(ISNA('[1]-------  H.S.ARA -------'!#REF!)," ",IF('[1]-------  H.S.ARA -------'!#REF!='CITYLIFE SİNEMALARI'!B473,HLOOKUP('CITYLIFE SİNEMALARI'!B473,'[1]-------  H.S.ARA -------'!#REF!,2,FALSE)," "))</f>
        <v>#REF!</v>
      </c>
      <c r="CS473" s="72" t="e">
        <f>IF(ISNA('[1]-------  H.S.ARA -------'!#REF!)," ",IF('[1]-------  H.S.ARA -------'!#REF!='CITYLIFE SİNEMALARI'!B473,HLOOKUP('CITYLIFE SİNEMALARI'!B473,'[1]-------  H.S.ARA -------'!#REF!,2,FALSE)," "))</f>
        <v>#REF!</v>
      </c>
      <c r="CT473" s="72" t="e">
        <f>IF(ISNA('[1]-------  H.S.ARA -------'!#REF!)," ",IF('[1]-------  H.S.ARA -------'!#REF!='CITYLIFE SİNEMALARI'!B473,HLOOKUP('CITYLIFE SİNEMALARI'!B473,'[1]-------  H.S.ARA -------'!#REF!,2,FALSE)," "))</f>
        <v>#REF!</v>
      </c>
      <c r="CU473" s="72" t="e">
        <f>IF(ISNA('[1]-------  H.S.ARA -------'!#REF!)," ",IF('[1]-------  H.S.ARA -------'!#REF!='CITYLIFE SİNEMALARI'!B473,HLOOKUP('CITYLIFE SİNEMALARI'!B473,'[1]-------  H.S.ARA -------'!#REF!,2,FALSE)," "))</f>
        <v>#REF!</v>
      </c>
      <c r="CV473" s="74" t="e">
        <f>IF(ISNA('[1]-------  H.S.ARA -------'!#REF!)," ",IF('[1]-------  H.S.ARA -------'!#REF!='CITYLIFE SİNEMALARI'!B473,HLOOKUP('CITYLIFE SİNEMALARI'!B473,'[1]-------  H.S.ARA -------'!#REF!,2,FALSE)," "))</f>
        <v>#REF!</v>
      </c>
      <c r="CW473" s="74" t="e">
        <f>IF(ISNA('[1]-------  H.S.ARA -------'!#REF!)," ",IF('[1]-------  H.S.ARA -------'!#REF!='CITYLIFE SİNEMALARI'!B473,HLOOKUP('CITYLIFE SİNEMALARI'!B473,'[1]-------  H.S.ARA -------'!#REF!,2,FALSE)," "))</f>
        <v>#REF!</v>
      </c>
      <c r="CX473" s="74" t="e">
        <f>IF(ISNA('[1]-------  H.S.ARA -------'!#REF!)," ",IF('[1]-------  H.S.ARA -------'!#REF!='CITYLIFE SİNEMALARI'!B473,HLOOKUP('CITYLIFE SİNEMALARI'!B473,'[1]-------  H.S.ARA -------'!#REF!,2,FALSE)," "))</f>
        <v>#REF!</v>
      </c>
      <c r="CY473" s="74" t="e">
        <f>IF(ISNA('[1]-------  H.S.ARA -------'!#REF!)," ",IF('[1]-------  H.S.ARA -------'!#REF!='CITYLIFE SİNEMALARI'!B473,HLOOKUP('CITYLIFE SİNEMALARI'!B473,'[1]-------  H.S.ARA -------'!#REF!,2,FALSE)," "))</f>
        <v>#REF!</v>
      </c>
      <c r="CZ473" s="74" t="e">
        <f>IF(ISNA('[1]-------  H.S.ARA -------'!#REF!)," ",IF('[1]-------  H.S.ARA -------'!#REF!='CITYLIFE SİNEMALARI'!B473,HLOOKUP('CITYLIFE SİNEMALARI'!B473,'[1]-------  H.S.ARA -------'!#REF!,2,FALSE)," "))</f>
        <v>#REF!</v>
      </c>
      <c r="DA473" s="74" t="e">
        <f>IF(ISNA('[1]-------  H.S.ARA -------'!#REF!)," ",IF('[1]-------  H.S.ARA -------'!#REF!='CITYLIFE SİNEMALARI'!B473,HLOOKUP('CITYLIFE SİNEMALARI'!B473,'[1]-------  H.S.ARA -------'!#REF!,2,FALSE)," "))</f>
        <v>#REF!</v>
      </c>
      <c r="DB473" s="74" t="e">
        <f>IF(ISNA('[1]-------  H.S.ARA -------'!#REF!)," ",IF('[1]-------  H.S.ARA -------'!#REF!='CITYLIFE SİNEMALARI'!B473,HLOOKUP('CITYLIFE SİNEMALARI'!B473,'[1]-------  H.S.ARA -------'!#REF!,2,FALSE)," "))</f>
        <v>#REF!</v>
      </c>
      <c r="DC473" s="74" t="e">
        <f>IF(ISNA('[1]-------  H.S.ARA -------'!#REF!)," ",IF('[1]-------  H.S.ARA -------'!#REF!='CITYLIFE SİNEMALARI'!B473,HLOOKUP('CITYLIFE SİNEMALARI'!B473,'[1]-------  H.S.ARA -------'!#REF!,2,FALSE)," "))</f>
        <v>#REF!</v>
      </c>
      <c r="DD473" s="75" t="e">
        <f>IF(ISNA('[1]-------  H.S.ARA -------'!#REF!)," ",IF('[1]-------  H.S.ARA -------'!#REF!='CITYLIFE SİNEMALARI'!B473,HLOOKUP('CITYLIFE SİNEMALARI'!B473,'[1]-------  H.S.ARA -------'!#REF!,2,FALSE)," "))</f>
        <v>#REF!</v>
      </c>
      <c r="DE473" s="75" t="e">
        <f>IF(ISNA('[1]-------  H.S.ARA -------'!#REF!)," ",IF('[1]-------  H.S.ARA -------'!#REF!='CITYLIFE SİNEMALARI'!B473,HLOOKUP('CITYLIFE SİNEMALARI'!B473,'[1]-------  H.S.ARA -------'!#REF!,2,FALSE)," "))</f>
        <v>#REF!</v>
      </c>
      <c r="DF473" s="75" t="e">
        <f>IF(ISNA('[1]-------  H.S.ARA -------'!#REF!)," ",IF('[1]-------  H.S.ARA -------'!#REF!='CITYLIFE SİNEMALARI'!B473,HLOOKUP('CITYLIFE SİNEMALARI'!B473,'[1]-------  H.S.ARA -------'!#REF!,2,FALSE)," "))</f>
        <v>#REF!</v>
      </c>
      <c r="DG473" s="75" t="e">
        <f>IF(ISNA('[1]-------  H.S.ARA -------'!#REF!)," ",IF('[1]-------  H.S.ARA -------'!#REF!='CITYLIFE SİNEMALARI'!B473,HLOOKUP('CITYLIFE SİNEMALARI'!B473,'[1]-------  H.S.ARA -------'!#REF!,2,FALSE)," "))</f>
        <v>#REF!</v>
      </c>
      <c r="DH473" s="75" t="e">
        <f>IF(ISNA('[1]-------  H.S.ARA -------'!#REF!)," ",IF('[1]-------  H.S.ARA -------'!#REF!='CITYLIFE SİNEMALARI'!B473,HLOOKUP('CITYLIFE SİNEMALARI'!B473,'[1]-------  H.S.ARA -------'!#REF!,2,FALSE)," "))</f>
        <v>#REF!</v>
      </c>
      <c r="DI473" s="75" t="e">
        <f>IF(ISNA('[1]-------  H.S.ARA -------'!#REF!)," ",IF('[1]-------  H.S.ARA -------'!#REF!='CITYLIFE SİNEMALARI'!B473,HLOOKUP('CITYLIFE SİNEMALARI'!B473,'[1]-------  H.S.ARA -------'!#REF!,2,FALSE)," "))</f>
        <v>#REF!</v>
      </c>
      <c r="DJ473" s="75" t="e">
        <f>IF(ISNA('[1]-------  H.S.ARA -------'!#REF!)," ",IF('[1]-------  H.S.ARA -------'!#REF!='CITYLIFE SİNEMALARI'!B473,HLOOKUP('CITYLIFE SİNEMALARI'!B473,'[1]-------  H.S.ARA -------'!#REF!,2,FALSE)," "))</f>
        <v>#REF!</v>
      </c>
      <c r="DK473" s="75" t="e">
        <f>IF(ISNA('[1]-------  H.S.ARA -------'!#REF!)," ",IF('[1]-------  H.S.ARA -------'!#REF!='CITYLIFE SİNEMALARI'!B473,HLOOKUP('CITYLIFE SİNEMALARI'!B473,'[1]-------  H.S.ARA -------'!#REF!,2,FALSE)," "))</f>
        <v>#REF!</v>
      </c>
    </row>
    <row r="474" spans="2:115" ht="12.75">
      <c r="B474" s="70" t="str">
        <f t="shared" si="39"/>
        <v>adını sen koy</v>
      </c>
      <c r="C474" s="71"/>
      <c r="D474" s="72">
        <f>IF(ISNA('[1]-------  H.S.ARA -------'!$C$3)," ",IF('[1]-------  H.S.ARA -------'!$C$3='CITYLIFE SİNEMALARI'!B474,HLOOKUP('CITYLIFE SİNEMALARI'!B474,'[1]-------  H.S.ARA -------'!$C$3:$C$6,2,FALSE)," "))</f>
        <v>0.4583333333333333</v>
      </c>
      <c r="E474" s="72" t="str">
        <f>IF(ISNA('[1]-------  H.S.ARA -------'!$D$3)," ",IF('[1]-------  H.S.ARA -------'!$D$3='CITYLIFE SİNEMALARI'!B474,HLOOKUP('CITYLIFE SİNEMALARI'!B474,'[1]-------  H.S.ARA -------'!$D$3:$D$6,2,FALSE)," "))</f>
        <v> </v>
      </c>
      <c r="F474" s="72" t="str">
        <f>IF(ISNA('[1]-------  H.S.ARA -------'!$E$3)," ",IF('[1]-------  H.S.ARA -------'!$E$3='CITYLIFE SİNEMALARI'!B474,HLOOKUP('CITYLIFE SİNEMALARI'!B474,'[1]-------  H.S.ARA -------'!$E$3:$E$6,2,FALSE)," "))</f>
        <v> </v>
      </c>
      <c r="G474" s="72" t="str">
        <f>IF(ISNA('[1]-------  H.S.ARA -------'!$F$3)," ",IF('[1]-------  H.S.ARA -------'!$F$3='CITYLIFE SİNEMALARI'!B474,HLOOKUP('CITYLIFE SİNEMALARI'!B474,'[1]-------  H.S.ARA -------'!$F$3:$F$6,2,FALSE)," "))</f>
        <v> </v>
      </c>
      <c r="H474" s="72">
        <f>IF(ISNA('[1]-------  H.S.ARA -------'!$G$3)," ",IF('[1]-------  H.S.ARA -------'!$G$3='CITYLIFE SİNEMALARI'!B474,HLOOKUP('CITYLIFE SİNEMALARI'!B474,'[1]-------  H.S.ARA -------'!$G$3:$G$6,2,FALSE)," "))</f>
        <v>0.75</v>
      </c>
      <c r="I474" s="72" t="str">
        <f>IF(ISNA('[1]-------  H.S.ARA -------'!$H$3)," ",IF('[1]-------  H.S.ARA -------'!$H$3='CITYLIFE SİNEMALARI'!B474,HLOOKUP('CITYLIFE SİNEMALARI'!B474,'[1]-------  H.S.ARA -------'!$H$3:$H$6,2,FALSE)," "))</f>
        <v> </v>
      </c>
      <c r="J474" s="72" t="str">
        <f>IF(ISNA('[1]-------  H.S.ARA -------'!$I$3)," ",IF('[1]-------  H.S.ARA -------'!$I$3='CITYLIFE SİNEMALARI'!B474,HLOOKUP('CITYLIFE SİNEMALARI'!B474,'[1]-------  H.S.ARA -------'!$I$3:$I$6,2,FALSE)," "))</f>
        <v> </v>
      </c>
      <c r="K474" s="72" t="str">
        <f>IF(ISNA('[1]-------  H.S.ARA -------'!$J$3)," ",IF('[1]-------  H.S.ARA -------'!$J$3='CITYLIFE SİNEMALARI'!B474,HLOOKUP('CITYLIFE SİNEMALARI'!B474,'[1]-------  H.S.ARA -------'!$J$3:$J$6,2,FALSE)," "))</f>
        <v> </v>
      </c>
      <c r="L474" s="73" t="str">
        <f>IF(ISNA('[1]-------  H.S.ARA -------'!$C$7)," ",IF('[1]-------  H.S.ARA -------'!$C$7='CITYLIFE SİNEMALARI'!B474,HLOOKUP('CITYLIFE SİNEMALARI'!B474,'[1]-------  H.S.ARA -------'!$C$7:$C$10,2,FALSE)," "))</f>
        <v> </v>
      </c>
      <c r="M474" s="73" t="str">
        <f>IF(ISNA('[1]-------  H.S.ARA -------'!$D$7)," ",IF('[1]-------  H.S.ARA -------'!$D$7='CITYLIFE SİNEMALARI'!B474,HLOOKUP('CITYLIFE SİNEMALARI'!B474,'[1]-------  H.S.ARA -------'!$D$7:$D$10,2,FALSE)," "))</f>
        <v> </v>
      </c>
      <c r="N474" s="73" t="str">
        <f>IF(ISNA('[1]-------  H.S.ARA -------'!$E$7)," ",IF('[1]-------  H.S.ARA -------'!$E$7='CITYLIFE SİNEMALARI'!B474,HLOOKUP('CITYLIFE SİNEMALARI'!B474,'[1]-------  H.S.ARA -------'!$E$7:$E$10,2,FALSE)," "))</f>
        <v> </v>
      </c>
      <c r="O474" s="73" t="str">
        <f>IF(ISNA('[1]-------  H.S.ARA -------'!$F$7)," ",IF('[1]-------  H.S.ARA -------'!$F$7='CITYLIFE SİNEMALARI'!B474,HLOOKUP('CITYLIFE SİNEMALARI'!B474,'[1]-------  H.S.ARA -------'!$F$7:$F$10,2,FALSE)," "))</f>
        <v> </v>
      </c>
      <c r="P474" s="73" t="str">
        <f>IF(ISNA('[1]-------  H.S.ARA -------'!$G$7)," ",IF('[1]-------  H.S.ARA -------'!$G$7='CITYLIFE SİNEMALARI'!B474,HLOOKUP('CITYLIFE SİNEMALARI'!B474,'[1]-------  H.S.ARA -------'!$G$7:$G$10,2,FALSE)," "))</f>
        <v> </v>
      </c>
      <c r="Q474" s="73" t="str">
        <f>IF(ISNA('[1]-------  H.S.ARA -------'!$H$7)," ",IF('[1]-------  H.S.ARA -------'!$H$7='CITYLIFE SİNEMALARI'!B474,HLOOKUP('CITYLIFE SİNEMALARI'!B474,'[1]-------  H.S.ARA -------'!$H$7:$H$10,2,FALSE)," "))</f>
        <v> </v>
      </c>
      <c r="R474" s="73" t="str">
        <f>IF(ISNA('[1]-------  H.S.ARA -------'!$I$7)," ",IF('[1]-------  H.S.ARA -------'!$I$7='CITYLIFE SİNEMALARI'!B474,HLOOKUP('CITYLIFE SİNEMALARI'!B474,'[1]-------  H.S.ARA -------'!$I$7:$I$10,2,FALSE)," "))</f>
        <v> </v>
      </c>
      <c r="S474" s="73" t="str">
        <f>IF(ISNA('[1]-------  H.S.ARA -------'!$J$7)," ",IF('[1]-------  H.S.ARA -------'!$J$7='CITYLIFE SİNEMALARI'!B474,HLOOKUP('CITYLIFE SİNEMALARI'!B474,'[1]-------  H.S.ARA -------'!$J$7:$J$10,2,FALSE)," "))</f>
        <v> </v>
      </c>
      <c r="T474" s="74" t="str">
        <f>IF(ISNA('[1]-------  H.S.ARA -------'!$C$11)," ",IF('[1]-------  H.S.ARA -------'!$C$11='CITYLIFE SİNEMALARI'!B474,HLOOKUP('CITYLIFE SİNEMALARI'!B474,'[1]-------  H.S.ARA -------'!$C$11:$C$14,2,FALSE)," "))</f>
        <v> </v>
      </c>
      <c r="U474" s="74" t="str">
        <f>IF(ISNA('[1]-------  H.S.ARA -------'!$D$11)," ",IF('[1]-------  H.S.ARA -------'!$D$11='CITYLIFE SİNEMALARI'!B474,HLOOKUP('CITYLIFE SİNEMALARI'!B474,'[1]-------  H.S.ARA -------'!$D$11:$D$14,2,FALSE)," "))</f>
        <v> </v>
      </c>
      <c r="V474" s="74">
        <f>IF(ISNA('[1]-------  H.S.ARA -------'!$E$11)," ",IF('[1]-------  H.S.ARA -------'!$E$11='CITYLIFE SİNEMALARI'!B474,HLOOKUP('CITYLIFE SİNEMALARI'!B474,'[1]-------  H.S.ARA -------'!$E$11:$E$14,2,FALSE)," "))</f>
        <v>0.5833333333333334</v>
      </c>
      <c r="W474" s="74" t="str">
        <f>IF(ISNA('[1]-------  H.S.ARA -------'!$F$11)," ",IF('[1]-------  H.S.ARA -------'!$F$11='CITYLIFE SİNEMALARI'!B474,HLOOKUP('CITYLIFE SİNEMALARI'!B474,'[1]-------  H.S.ARA -------'!$F$11:$F$14,2,FALSE)," "))</f>
        <v> </v>
      </c>
      <c r="X474" s="74" t="str">
        <f>IF(ISNA('[1]-------  H.S.ARA -------'!$G$11)," ",IF('[1]-------  H.S.ARA -------'!$G$11='CITYLIFE SİNEMALARI'!B474,HLOOKUP('CITYLIFE SİNEMALARI'!B474,'[1]-------  H.S.ARA -------'!$G$11:$G$14,2,FALSE)," "))</f>
        <v> </v>
      </c>
      <c r="Y474" s="74" t="str">
        <f>IF(ISNA('[1]-------  H.S.ARA -------'!$H$11)," ",IF('[1]-------  H.S.ARA -------'!$H$11='CITYLIFE SİNEMALARI'!B474,HLOOKUP('CITYLIFE SİNEMALARI'!B474,'[1]-------  H.S.ARA -------'!$H$11:$H$14,2,FALSE)," "))</f>
        <v> </v>
      </c>
      <c r="Z474" s="74" t="str">
        <f>IF(ISNA('[1]-------  H.S.ARA -------'!$I$11)," ",IF('[1]-------  H.S.ARA -------'!$I$11='CITYLIFE SİNEMALARI'!B474,HLOOKUP('CITYLIFE SİNEMALARI'!B474,'[1]-------  H.S.ARA -------'!$I$11:$I$14,2,FALSE)," "))</f>
        <v> </v>
      </c>
      <c r="AA474" s="74" t="str">
        <f>IF(ISNA('[1]-------  H.S.ARA -------'!$J$11)," ",IF('[1]-------  H.S.ARA -------'!$J$11='CITYLIFE SİNEMALARI'!B474,HLOOKUP('CITYLIFE SİNEMALARI'!B474,'[1]-------  H.S.ARA -------'!$J$11:$J$14,2,FALSE)," "))</f>
        <v> </v>
      </c>
      <c r="AB474" s="75" t="str">
        <f>IF(ISNA('[1]-------  H.S.ARA -------'!$C$15)," ",IF('[1]-------  H.S.ARA -------'!$C$15='CITYLIFE SİNEMALARI'!B474,HLOOKUP('CITYLIFE SİNEMALARI'!B474,'[1]-------  H.S.ARA -------'!$C$15:$C$18,2,FALSE)," "))</f>
        <v> </v>
      </c>
      <c r="AC474" s="75" t="str">
        <f>IF(ISNA('[1]-------  H.S.ARA -------'!$D$15)," ",IF('[1]-------  H.S.ARA -------'!$D$15='CITYLIFE SİNEMALARI'!B474,HLOOKUP('CITYLIFE SİNEMALARI'!B474,'[1]-------  H.S.ARA -------'!$D$15:$D$18,2,FALSE)," "))</f>
        <v> </v>
      </c>
      <c r="AD474" s="75" t="str">
        <f>IF(ISNA('[1]-------  H.S.ARA -------'!$E$15)," ",IF('[1]-------  H.S.ARA -------'!$E$15='CITYLIFE SİNEMALARI'!B474,HLOOKUP('CITYLIFE SİNEMALARI'!B474,'[1]-------  H.S.ARA -------'!$E$15:$E$18,2,FALSE)," "))</f>
        <v> </v>
      </c>
      <c r="AE474" s="75" t="str">
        <f>IF(ISNA('[1]-------  H.S.ARA -------'!$F$15)," ",IF('[1]-------  H.S.ARA -------'!$F$15='CITYLIFE SİNEMALARI'!B474,HLOOKUP('CITYLIFE SİNEMALARI'!B474,'[1]-------  H.S.ARA -------'!$F$15:$F$18,2,FALSE)," "))</f>
        <v> </v>
      </c>
      <c r="AF474" s="75" t="str">
        <f>IF(ISNA('[1]-------  H.S.ARA -------'!$G$15)," ",IF('[1]-------  H.S.ARA -------'!$G$15='CITYLIFE SİNEMALARI'!B474,HLOOKUP('CITYLIFE SİNEMALARI'!B474,'[1]-------  H.S.ARA -------'!$G$15:$G$18,2,FALSE)," "))</f>
        <v> </v>
      </c>
      <c r="AG474" s="75" t="str">
        <f>IF(ISNA('[1]-------  H.S.ARA -------'!$H$15)," ",IF('[1]-------  H.S.ARA -------'!$H$15='CITYLIFE SİNEMALARI'!B474,HLOOKUP('CITYLIFE SİNEMALARI'!B474,'[1]-------  H.S.ARA -------'!$H$15:$H$18,2,FALSE)," "))</f>
        <v> </v>
      </c>
      <c r="AH474" s="75" t="str">
        <f>IF(ISNA('[1]-------  H.S.ARA -------'!$I$15)," ",IF('[1]-------  H.S.ARA -------'!$I$15='CITYLIFE SİNEMALARI'!B474,HLOOKUP('CITYLIFE SİNEMALARI'!B474,'[1]-------  H.S.ARA -------'!$I$15:$I$18,2,FALSE)," "))</f>
        <v> </v>
      </c>
      <c r="AI474" s="75" t="str">
        <f>IF(ISNA('[1]-------  H.S.ARA -------'!$J$15)," ",IF('[1]-------  H.S.ARA -------'!$J$15='CITYLIFE SİNEMALARI'!B474,HLOOKUP('CITYLIFE SİNEMALARI'!B474,'[1]-------  H.S.ARA -------'!$J$15:$J$18,2,FALSE)," "))</f>
        <v> </v>
      </c>
      <c r="AJ474" s="76" t="str">
        <f>IF(ISNA('[1]-------  H.S.ARA -------'!$C$19)," ",IF('[1]-------  H.S.ARA -------'!$C$19='CITYLIFE SİNEMALARI'!B474,HLOOKUP('CITYLIFE SİNEMALARI'!B474,'[1]-------  H.S.ARA -------'!$C$19:$C$22,2,FALSE)," "))</f>
        <v> </v>
      </c>
      <c r="AK474" s="76" t="str">
        <f>IF(ISNA('[1]-------  H.S.ARA -------'!$D$19)," ",IF('[1]-------  H.S.ARA -------'!$D$19='CITYLIFE SİNEMALARI'!B474,HLOOKUP('CITYLIFE SİNEMALARI'!B474,'[1]-------  H.S.ARA -------'!$D$19:$D$22,2,FALSE)," "))</f>
        <v> </v>
      </c>
      <c r="AL474" s="76" t="str">
        <f>IF(ISNA('[1]-------  H.S.ARA -------'!$E$19)," ",IF('[1]-------  H.S.ARA -------'!$E$19='CITYLIFE SİNEMALARI'!B474,HLOOKUP('CITYLIFE SİNEMALARI'!B474,'[1]-------  H.S.ARA -------'!$E$19:$E$22,2,FALSE)," "))</f>
        <v> </v>
      </c>
      <c r="AM474" s="76" t="str">
        <f>IF(ISNA('[1]-------  H.S.ARA -------'!$F$19)," ",IF('[1]-------  H.S.ARA -------'!$F$19='CITYLIFE SİNEMALARI'!B474,HLOOKUP('CITYLIFE SİNEMALARI'!B474,'[1]-------  H.S.ARA -------'!$F$19:$F$22,2,FALSE)," "))</f>
        <v> </v>
      </c>
      <c r="AN474" s="76" t="str">
        <f>IF(ISNA('[1]-------  H.S.ARA -------'!$G$19)," ",IF('[1]-------  H.S.ARA -------'!$G$19='CITYLIFE SİNEMALARI'!B474,HLOOKUP('CITYLIFE SİNEMALARI'!B474,'[1]-------  H.S.ARA -------'!$G$19:$G$22,2,FALSE)," "))</f>
        <v> </v>
      </c>
      <c r="AO474" s="76" t="str">
        <f>IF(ISNA('[1]-------  H.S.ARA -------'!$H$19)," ",IF('[1]-------  H.S.ARA -------'!$H$19='CITYLIFE SİNEMALARI'!B474,HLOOKUP('CITYLIFE SİNEMALARI'!B474,'[1]-------  H.S.ARA -------'!$H$19:$H$22,2,FALSE)," "))</f>
        <v> </v>
      </c>
      <c r="AP474" s="76" t="str">
        <f>IF(ISNA('[1]-------  H.S.ARA -------'!$I$19)," ",IF('[1]-------  H.S.ARA -------'!$I$19='CITYLIFE SİNEMALARI'!B474,HLOOKUP('CITYLIFE SİNEMALARI'!B474,'[1]-------  H.S.ARA -------'!$I$19:$I$22,2,FALSE)," "))</f>
        <v> </v>
      </c>
      <c r="AQ474" s="76" t="str">
        <f>IF(ISNA('[1]-------  H.S.ARA -------'!$J$19)," ",IF('[1]-------  H.S.ARA -------'!$J$19='CITYLIFE SİNEMALARI'!B474,HLOOKUP('CITYLIFE SİNEMALARI'!B474,'[1]-------  H.S.ARA -------'!$J$19:$J$22,2,FALSE)," "))</f>
        <v> </v>
      </c>
      <c r="AR474" s="73" t="str">
        <f>IF(ISNA('[1]-------  H.S.ARA -------'!$C$23)," ",IF('[1]-------  H.S.ARA -------'!$C$23='CITYLIFE SİNEMALARI'!B474,HLOOKUP('CITYLIFE SİNEMALARI'!B474,'[1]-------  H.S.ARA -------'!$C$23:$C$26,2,FALSE)," "))</f>
        <v> </v>
      </c>
      <c r="AS474" s="73" t="str">
        <f>IF(ISNA('[1]-------  H.S.ARA -------'!$D$23)," ",IF('[1]-------  H.S.ARA -------'!$D$23='CITYLIFE SİNEMALARI'!B474,HLOOKUP('CITYLIFE SİNEMALARI'!B474,'[1]-------  H.S.ARA -------'!$D$23:$D$26,2,FALSE)," "))</f>
        <v> </v>
      </c>
      <c r="AT474" s="73" t="str">
        <f>IF(ISNA('[1]-------  H.S.ARA -------'!$E$23)," ",IF('[1]-------  H.S.ARA -------'!$E$23='CITYLIFE SİNEMALARI'!B474,HLOOKUP('CITYLIFE SİNEMALARI'!B474,'[1]-------  H.S.ARA -------'!$E$23:$E$26,2,FALSE)," "))</f>
        <v> </v>
      </c>
      <c r="AU474" s="73" t="str">
        <f>IF(ISNA('[1]-------  H.S.ARA -------'!$F$23)," ",IF('[1]-------  H.S.ARA -------'!$F$23='CITYLIFE SİNEMALARI'!B474,HLOOKUP('CITYLIFE SİNEMALARI'!B474,'[1]-------  H.S.ARA -------'!$F$23:$F$26,2,FALSE)," "))</f>
        <v> </v>
      </c>
      <c r="AV474" s="73" t="str">
        <f>IF(ISNA('[1]-------  H.S.ARA -------'!$G$23)," ",IF('[1]-------  H.S.ARA -------'!$G$23='CITYLIFE SİNEMALARI'!B474,HLOOKUP('CITYLIFE SİNEMALARI'!B474,'[1]-------  H.S.ARA -------'!$G$23:$G$26,2,FALSE)," "))</f>
        <v> </v>
      </c>
      <c r="AW474" s="73" t="str">
        <f>IF(ISNA('[1]-------  H.S.ARA -------'!$H$23)," ",IF('[1]-------  H.S.ARA -------'!$H$23='CITYLIFE SİNEMALARI'!B474,HLOOKUP('CITYLIFE SİNEMALARI'!B474,'[1]-------  H.S.ARA -------'!$H$23:$H$26,2,FALSE)," "))</f>
        <v> </v>
      </c>
      <c r="AX474" s="73" t="str">
        <f>IF(ISNA('[1]-------  H.S.ARA -------'!$I$23)," ",IF('[1]-------  H.S.ARA -------'!$I$23='CITYLIFE SİNEMALARI'!B474,HLOOKUP('CITYLIFE SİNEMALARI'!B474,'[1]-------  H.S.ARA -------'!$I$23:$I$26,2,FALSE)," "))</f>
        <v> </v>
      </c>
      <c r="AY474" s="73" t="str">
        <f>IF(ISNA('[1]-------  H.S.ARA -------'!$J$23)," ",IF('[1]-------  H.S.ARA -------'!$J$23='CITYLIFE SİNEMALARI'!B474,HLOOKUP('CITYLIFE SİNEMALARI'!B474,'[1]-------  H.S.ARA -------'!$J$23:$J$26,2,FALSE)," "))</f>
        <v> </v>
      </c>
      <c r="AZ474" s="72" t="str">
        <f>IF(ISNA('[1]-------  H.S.ARA -------'!$C$27)," ",IF('[1]-------  H.S.ARA -------'!$C$27='CITYLIFE SİNEMALARI'!B474,HLOOKUP('CITYLIFE SİNEMALARI'!B474,'[1]-------  H.S.ARA -------'!$C$27:$C$30,2,FALSE)," "))</f>
        <v> </v>
      </c>
      <c r="BA474" s="72" t="str">
        <f>IF(ISNA('[1]-------  H.S.ARA -------'!$D$27)," ",IF('[1]-------  H.S.ARA -------'!$D$27='CITYLIFE SİNEMALARI'!B474,HLOOKUP('CITYLIFE SİNEMALARI'!B474,'[1]-------  H.S.ARA -------'!$D$27:$D$30,2,FALSE)," "))</f>
        <v> </v>
      </c>
      <c r="BB474" s="72" t="str">
        <f>IF(ISNA('[1]-------  H.S.ARA -------'!$E$27)," ",IF('[1]-------  H.S.ARA -------'!$E$27='CITYLIFE SİNEMALARI'!B474,HLOOKUP('CITYLIFE SİNEMALARI'!B474,'[1]-------  H.S.ARA -------'!$E$27:$E$30,2,FALSE)," "))</f>
        <v> </v>
      </c>
      <c r="BC474" s="72" t="str">
        <f>IF(ISNA('[1]-------  H.S.ARA -------'!$F$27)," ",IF('[1]-------  H.S.ARA -------'!$F$27='CITYLIFE SİNEMALARI'!B474,HLOOKUP('CITYLIFE SİNEMALARI'!B474,'[1]-------  H.S.ARA -------'!$F$27:$F$30,2,FALSE)," "))</f>
        <v> </v>
      </c>
      <c r="BD474" s="72" t="str">
        <f>IF(ISNA('[1]-------  H.S.ARA -------'!$G$27)," ",IF('[1]-------  H.S.ARA -------'!$G$27='CITYLIFE SİNEMALARI'!B474,HLOOKUP('CITYLIFE SİNEMALARI'!B474,'[1]-------  H.S.ARA -------'!$G$27:$G$30,2,FALSE)," "))</f>
        <v> </v>
      </c>
      <c r="BE474" s="72" t="str">
        <f>IF(ISNA('[1]-------  H.S.ARA -------'!$H$27)," ",IF('[1]-------  H.S.ARA -------'!$H$27='CITYLIFE SİNEMALARI'!B474,HLOOKUP('CITYLIFE SİNEMALARI'!B474,'[1]-------  H.S.ARA -------'!$H$27:$H$30,2,FALSE)," "))</f>
        <v> </v>
      </c>
      <c r="BF474" s="72" t="str">
        <f>IF(ISNA('[1]-------  H.S.ARA -------'!$I$27)," ",IF('[1]-------  H.S.ARA -------'!$I$27='CITYLIFE SİNEMALARI'!B474,HLOOKUP('CITYLIFE SİNEMALARI'!B474,'[1]-------  H.S.ARA -------'!$I$27:$I$30,2,FALSE)," "))</f>
        <v> </v>
      </c>
      <c r="BG474" s="72" t="str">
        <f>IF(ISNA('[1]-------  H.S.ARA -------'!$J$27)," ",IF('[1]-------  H.S.ARA -------'!$J$27='CITYLIFE SİNEMALARI'!B474,HLOOKUP('CITYLIFE SİNEMALARI'!B474,'[1]-------  H.S.ARA -------'!$J$27:$J$30,2,FALSE)," "))</f>
        <v> </v>
      </c>
      <c r="BH474" s="74" t="e">
        <f>IF(ISNA('[1]-------  H.S.ARA -------'!#REF!)," ",IF('[1]-------  H.S.ARA -------'!#REF!='CITYLIFE SİNEMALARI'!B474,HLOOKUP('CITYLIFE SİNEMALARI'!B474,'[1]-------  H.S.ARA -------'!#REF!,2,FALSE)," "))</f>
        <v>#REF!</v>
      </c>
      <c r="BI474" s="74" t="e">
        <f>IF(ISNA('[1]-------  H.S.ARA -------'!#REF!)," ",IF('[1]-------  H.S.ARA -------'!#REF!='CITYLIFE SİNEMALARI'!B474,HLOOKUP('CITYLIFE SİNEMALARI'!B474,'[1]-------  H.S.ARA -------'!#REF!,2,FALSE)," "))</f>
        <v>#REF!</v>
      </c>
      <c r="BJ474" s="74" t="e">
        <f>IF(ISNA('[1]-------  H.S.ARA -------'!#REF!)," ",IF('[1]-------  H.S.ARA -------'!#REF!='CITYLIFE SİNEMALARI'!B474,HLOOKUP('CITYLIFE SİNEMALARI'!B474,'[1]-------  H.S.ARA -------'!#REF!,2,FALSE)," "))</f>
        <v>#REF!</v>
      </c>
      <c r="BK474" s="74" t="e">
        <f>IF(ISNA('[1]-------  H.S.ARA -------'!#REF!)," ",IF('[1]-------  H.S.ARA -------'!#REF!='CITYLIFE SİNEMALARI'!B474,HLOOKUP('CITYLIFE SİNEMALARI'!B474,'[1]-------  H.S.ARA -------'!#REF!,2,FALSE)," "))</f>
        <v>#REF!</v>
      </c>
      <c r="BL474" s="74" t="e">
        <f>IF(ISNA('[1]-------  H.S.ARA -------'!#REF!)," ",IF('[1]-------  H.S.ARA -------'!#REF!='CITYLIFE SİNEMALARI'!B474,HLOOKUP('CITYLIFE SİNEMALARI'!B474,'[1]-------  H.S.ARA -------'!#REF!,2,FALSE)," "))</f>
        <v>#REF!</v>
      </c>
      <c r="BM474" s="74" t="e">
        <f>IF(ISNA('[1]-------  H.S.ARA -------'!#REF!)," ",IF('[1]-------  H.S.ARA -------'!#REF!='CITYLIFE SİNEMALARI'!B474,HLOOKUP('CITYLIFE SİNEMALARI'!B474,'[1]-------  H.S.ARA -------'!#REF!,2,FALSE)," "))</f>
        <v>#REF!</v>
      </c>
      <c r="BN474" s="74" t="e">
        <f>IF(ISNA('[1]-------  H.S.ARA -------'!#REF!)," ",IF('[1]-------  H.S.ARA -------'!#REF!='CITYLIFE SİNEMALARI'!B474,HLOOKUP('CITYLIFE SİNEMALARI'!B474,'[1]-------  H.S.ARA -------'!#REF!,2,FALSE)," "))</f>
        <v>#REF!</v>
      </c>
      <c r="BO474" s="74" t="e">
        <f>IF(ISNA('[1]-------  H.S.ARA -------'!#REF!)," ",IF('[1]-------  H.S.ARA -------'!#REF!='CITYLIFE SİNEMALARI'!B474,HLOOKUP('CITYLIFE SİNEMALARI'!B474,'[1]-------  H.S.ARA -------'!#REF!,2,FALSE)," "))</f>
        <v>#REF!</v>
      </c>
      <c r="BP474" s="75" t="e">
        <f>IF(ISNA('[1]-------  H.S.ARA -------'!#REF!)," ",IF('[1]-------  H.S.ARA -------'!#REF!='CITYLIFE SİNEMALARI'!B474,HLOOKUP('CITYLIFE SİNEMALARI'!B474,'[1]-------  H.S.ARA -------'!#REF!,2,FALSE)," "))</f>
        <v>#REF!</v>
      </c>
      <c r="BQ474" s="75" t="e">
        <f>IF(ISNA('[1]-------  H.S.ARA -------'!#REF!)," ",IF('[1]-------  H.S.ARA -------'!#REF!='CITYLIFE SİNEMALARI'!B474,HLOOKUP('CITYLIFE SİNEMALARI'!B474,'[1]-------  H.S.ARA -------'!#REF!,2,FALSE)," "))</f>
        <v>#REF!</v>
      </c>
      <c r="BR474" s="75" t="e">
        <f>IF(ISNA('[1]-------  H.S.ARA -------'!#REF!)," ",IF('[1]-------  H.S.ARA -------'!#REF!='CITYLIFE SİNEMALARI'!B474,HLOOKUP('CITYLIFE SİNEMALARI'!B474,'[1]-------  H.S.ARA -------'!#REF!,2,FALSE)," "))</f>
        <v>#REF!</v>
      </c>
      <c r="BS474" s="75" t="e">
        <f>IF(ISNA('[1]-------  H.S.ARA -------'!#REF!)," ",IF('[1]-------  H.S.ARA -------'!#REF!='CITYLIFE SİNEMALARI'!B474,HLOOKUP('CITYLIFE SİNEMALARI'!B474,'[1]-------  H.S.ARA -------'!#REF!,2,FALSE)," "))</f>
        <v>#REF!</v>
      </c>
      <c r="BT474" s="75" t="e">
        <f>IF(ISNA('[1]-------  H.S.ARA -------'!#REF!)," ",IF('[1]-------  H.S.ARA -------'!#REF!='CITYLIFE SİNEMALARI'!B474,HLOOKUP('CITYLIFE SİNEMALARI'!B474,'[1]-------  H.S.ARA -------'!#REF!,2,FALSE)," "))</f>
        <v>#REF!</v>
      </c>
      <c r="BU474" s="75" t="e">
        <f>IF(ISNA('[1]-------  H.S.ARA -------'!#REF!)," ",IF('[1]-------  H.S.ARA -------'!#REF!='CITYLIFE SİNEMALARI'!B474,HLOOKUP('CITYLIFE SİNEMALARI'!B474,'[1]-------  H.S.ARA -------'!#REF!,2,FALSE)," "))</f>
        <v>#REF!</v>
      </c>
      <c r="BV474" s="75" t="e">
        <f>IF(ISNA('[1]-------  H.S.ARA -------'!#REF!)," ",IF('[1]-------  H.S.ARA -------'!#REF!='CITYLIFE SİNEMALARI'!B474,HLOOKUP('CITYLIFE SİNEMALARI'!B474,'[1]-------  H.S.ARA -------'!#REF!,2,FALSE)," "))</f>
        <v>#REF!</v>
      </c>
      <c r="BW474" s="75" t="e">
        <f>IF(ISNA('[1]-------  H.S.ARA -------'!#REF!)," ",IF('[1]-------  H.S.ARA -------'!#REF!='CITYLIFE SİNEMALARI'!B474,HLOOKUP('CITYLIFE SİNEMALARI'!B474,'[1]-------  H.S.ARA -------'!#REF!,2,FALSE)," "))</f>
        <v>#REF!</v>
      </c>
      <c r="BX474" s="77" t="e">
        <f>IF(ISNA('[1]-------  H.S.ARA -------'!#REF!)," ",IF('[1]-------  H.S.ARA -------'!#REF!='CITYLIFE SİNEMALARI'!B474,HLOOKUP('CITYLIFE SİNEMALARI'!B474,'[1]-------  H.S.ARA -------'!#REF!,2,FALSE)," "))</f>
        <v>#REF!</v>
      </c>
      <c r="BY474" s="77" t="e">
        <f>IF(ISNA('[1]-------  H.S.ARA -------'!#REF!)," ",IF('[1]-------  H.S.ARA -------'!#REF!='CITYLIFE SİNEMALARI'!B474,HLOOKUP('CITYLIFE SİNEMALARI'!B474,'[1]-------  H.S.ARA -------'!#REF!,2,FALSE)," "))</f>
        <v>#REF!</v>
      </c>
      <c r="BZ474" s="77" t="e">
        <f>IF(ISNA('[1]-------  H.S.ARA -------'!#REF!)," ",IF('[1]-------  H.S.ARA -------'!#REF!='CITYLIFE SİNEMALARI'!B474,HLOOKUP('CITYLIFE SİNEMALARI'!B474,'[1]-------  H.S.ARA -------'!#REF!,2,FALSE)," "))</f>
        <v>#REF!</v>
      </c>
      <c r="CA474" s="77" t="e">
        <f>IF(ISNA('[1]-------  H.S.ARA -------'!#REF!)," ",IF('[1]-------  H.S.ARA -------'!#REF!='CITYLIFE SİNEMALARI'!B474,HLOOKUP('CITYLIFE SİNEMALARI'!B474,'[1]-------  H.S.ARA -------'!#REF!,2,FALSE)," "))</f>
        <v>#REF!</v>
      </c>
      <c r="CB474" s="77" t="e">
        <f>IF(ISNA('[1]-------  H.S.ARA -------'!#REF!)," ",IF('[1]-------  H.S.ARA -------'!#REF!='CITYLIFE SİNEMALARI'!B474,HLOOKUP('CITYLIFE SİNEMALARI'!B474,'[1]-------  H.S.ARA -------'!#REF!,2,FALSE)," "))</f>
        <v>#REF!</v>
      </c>
      <c r="CC474" s="77" t="e">
        <f>IF(ISNA('[1]-------  H.S.ARA -------'!#REF!)," ",IF('[1]-------  H.S.ARA -------'!#REF!='CITYLIFE SİNEMALARI'!B474,HLOOKUP('CITYLIFE SİNEMALARI'!B474,'[1]-------  H.S.ARA -------'!#REF!,2,FALSE)," "))</f>
        <v>#REF!</v>
      </c>
      <c r="CD474" s="77" t="e">
        <f>IF(ISNA('[1]-------  H.S.ARA -------'!#REF!)," ",IF('[1]-------  H.S.ARA -------'!#REF!='CITYLIFE SİNEMALARI'!B474,HLOOKUP('CITYLIFE SİNEMALARI'!B474,'[1]-------  H.S.ARA -------'!#REF!,2,FALSE)," "))</f>
        <v>#REF!</v>
      </c>
      <c r="CE474" s="77" t="e">
        <f>IF(ISNA('[1]-------  H.S.ARA -------'!#REF!)," ",IF('[1]-------  H.S.ARA -------'!#REF!='CITYLIFE SİNEMALARI'!B474,HLOOKUP('CITYLIFE SİNEMALARI'!B474,'[1]-------  H.S.ARA -------'!#REF!,2,FALSE)," "))</f>
        <v>#REF!</v>
      </c>
      <c r="CF474" s="73" t="e">
        <f>IF(ISNA('[1]-------  H.S.ARA -------'!#REF!)," ",IF('[1]-------  H.S.ARA -------'!#REF!='CITYLIFE SİNEMALARI'!B474,HLOOKUP('CITYLIFE SİNEMALARI'!B474,'[1]-------  H.S.ARA -------'!#REF!,2,FALSE)," "))</f>
        <v>#REF!</v>
      </c>
      <c r="CG474" s="73" t="e">
        <f>IF(ISNA('[1]-------  H.S.ARA -------'!#REF!)," ",IF('[1]-------  H.S.ARA -------'!#REF!='CITYLIFE SİNEMALARI'!B474,HLOOKUP('CITYLIFE SİNEMALARI'!B474,'[1]-------  H.S.ARA -------'!#REF!,2,FALSE)," "))</f>
        <v>#REF!</v>
      </c>
      <c r="CH474" s="73" t="e">
        <f>IF(ISNA('[1]-------  H.S.ARA -------'!#REF!)," ",IF('[1]-------  H.S.ARA -------'!#REF!='CITYLIFE SİNEMALARI'!B474,HLOOKUP('CITYLIFE SİNEMALARI'!B474,'[1]-------  H.S.ARA -------'!#REF!,2,FALSE)," "))</f>
        <v>#REF!</v>
      </c>
      <c r="CI474" s="73" t="e">
        <f>IF(ISNA('[1]-------  H.S.ARA -------'!#REF!)," ",IF('[1]-------  H.S.ARA -------'!#REF!='CITYLIFE SİNEMALARI'!B474,HLOOKUP('CITYLIFE SİNEMALARI'!B474,'[1]-------  H.S.ARA -------'!#REF!,2,FALSE)," "))</f>
        <v>#REF!</v>
      </c>
      <c r="CJ474" s="73" t="e">
        <f>IF(ISNA('[1]-------  H.S.ARA -------'!#REF!)," ",IF('[1]-------  H.S.ARA -------'!#REF!='CITYLIFE SİNEMALARI'!B474,HLOOKUP('CITYLIFE SİNEMALARI'!B474,'[1]-------  H.S.ARA -------'!#REF!,2,FALSE)," "))</f>
        <v>#REF!</v>
      </c>
      <c r="CK474" s="73" t="e">
        <f>IF(ISNA('[1]-------  H.S.ARA -------'!#REF!)," ",IF('[1]-------  H.S.ARA -------'!#REF!='CITYLIFE SİNEMALARI'!B474,HLOOKUP('CITYLIFE SİNEMALARI'!B474,'[1]-------  H.S.ARA -------'!#REF!,2,FALSE)," "))</f>
        <v>#REF!</v>
      </c>
      <c r="CL474" s="73" t="e">
        <f>IF(ISNA('[1]-------  H.S.ARA -------'!#REF!)," ",IF('[1]-------  H.S.ARA -------'!#REF!='CITYLIFE SİNEMALARI'!B474,HLOOKUP('CITYLIFE SİNEMALARI'!B474,'[1]-------  H.S.ARA -------'!#REF!,2,FALSE)," "))</f>
        <v>#REF!</v>
      </c>
      <c r="CM474" s="73" t="e">
        <f>IF(ISNA('[1]-------  H.S.ARA -------'!#REF!)," ",IF('[1]-------  H.S.ARA -------'!#REF!='CITYLIFE SİNEMALARI'!B474,HLOOKUP('CITYLIFE SİNEMALARI'!B474,'[1]-------  H.S.ARA -------'!#REF!,2,FALSE)," "))</f>
        <v>#REF!</v>
      </c>
      <c r="CN474" s="72" t="e">
        <f>IF(ISNA('[1]-------  H.S.ARA -------'!#REF!)," ",IF('[1]-------  H.S.ARA -------'!#REF!='CITYLIFE SİNEMALARI'!B474,HLOOKUP('CITYLIFE SİNEMALARI'!B474,'[1]-------  H.S.ARA -------'!#REF!,2,FALSE)," "))</f>
        <v>#REF!</v>
      </c>
      <c r="CO474" s="72" t="e">
        <f>IF(ISNA('[1]-------  H.S.ARA -------'!#REF!)," ",IF('[1]-------  H.S.ARA -------'!#REF!='CITYLIFE SİNEMALARI'!B474,HLOOKUP('CITYLIFE SİNEMALARI'!B474,'[1]-------  H.S.ARA -------'!#REF!,2,FALSE)," "))</f>
        <v>#REF!</v>
      </c>
      <c r="CP474" s="72" t="e">
        <f>IF(ISNA('[1]-------  H.S.ARA -------'!#REF!)," ",IF('[1]-------  H.S.ARA -------'!#REF!='CITYLIFE SİNEMALARI'!B474,HLOOKUP('CITYLIFE SİNEMALARI'!B474,'[1]-------  H.S.ARA -------'!#REF!,2,FALSE)," "))</f>
        <v>#REF!</v>
      </c>
      <c r="CQ474" s="72" t="e">
        <f>IF(ISNA('[1]-------  H.S.ARA -------'!#REF!)," ",IF('[1]-------  H.S.ARA -------'!#REF!='CITYLIFE SİNEMALARI'!B474,HLOOKUP('CITYLIFE SİNEMALARI'!B474,'[1]-------  H.S.ARA -------'!#REF!,2,FALSE)," "))</f>
        <v>#REF!</v>
      </c>
      <c r="CR474" s="72" t="e">
        <f>IF(ISNA('[1]-------  H.S.ARA -------'!#REF!)," ",IF('[1]-------  H.S.ARA -------'!#REF!='CITYLIFE SİNEMALARI'!B474,HLOOKUP('CITYLIFE SİNEMALARI'!B474,'[1]-------  H.S.ARA -------'!#REF!,2,FALSE)," "))</f>
        <v>#REF!</v>
      </c>
      <c r="CS474" s="72" t="e">
        <f>IF(ISNA('[1]-------  H.S.ARA -------'!#REF!)," ",IF('[1]-------  H.S.ARA -------'!#REF!='CITYLIFE SİNEMALARI'!B474,HLOOKUP('CITYLIFE SİNEMALARI'!B474,'[1]-------  H.S.ARA -------'!#REF!,2,FALSE)," "))</f>
        <v>#REF!</v>
      </c>
      <c r="CT474" s="72" t="e">
        <f>IF(ISNA('[1]-------  H.S.ARA -------'!#REF!)," ",IF('[1]-------  H.S.ARA -------'!#REF!='CITYLIFE SİNEMALARI'!B474,HLOOKUP('CITYLIFE SİNEMALARI'!B474,'[1]-------  H.S.ARA -------'!#REF!,2,FALSE)," "))</f>
        <v>#REF!</v>
      </c>
      <c r="CU474" s="72" t="e">
        <f>IF(ISNA('[1]-------  H.S.ARA -------'!#REF!)," ",IF('[1]-------  H.S.ARA -------'!#REF!='CITYLIFE SİNEMALARI'!B474,HLOOKUP('CITYLIFE SİNEMALARI'!B474,'[1]-------  H.S.ARA -------'!#REF!,2,FALSE)," "))</f>
        <v>#REF!</v>
      </c>
      <c r="CV474" s="74" t="e">
        <f>IF(ISNA('[1]-------  H.S.ARA -------'!#REF!)," ",IF('[1]-------  H.S.ARA -------'!#REF!='CITYLIFE SİNEMALARI'!B474,HLOOKUP('CITYLIFE SİNEMALARI'!B474,'[1]-------  H.S.ARA -------'!#REF!,2,FALSE)," "))</f>
        <v>#REF!</v>
      </c>
      <c r="CW474" s="74" t="e">
        <f>IF(ISNA('[1]-------  H.S.ARA -------'!#REF!)," ",IF('[1]-------  H.S.ARA -------'!#REF!='CITYLIFE SİNEMALARI'!B474,HLOOKUP('CITYLIFE SİNEMALARI'!B474,'[1]-------  H.S.ARA -------'!#REF!,2,FALSE)," "))</f>
        <v>#REF!</v>
      </c>
      <c r="CX474" s="74" t="e">
        <f>IF(ISNA('[1]-------  H.S.ARA -------'!#REF!)," ",IF('[1]-------  H.S.ARA -------'!#REF!='CITYLIFE SİNEMALARI'!B474,HLOOKUP('CITYLIFE SİNEMALARI'!B474,'[1]-------  H.S.ARA -------'!#REF!,2,FALSE)," "))</f>
        <v>#REF!</v>
      </c>
      <c r="CY474" s="74" t="e">
        <f>IF(ISNA('[1]-------  H.S.ARA -------'!#REF!)," ",IF('[1]-------  H.S.ARA -------'!#REF!='CITYLIFE SİNEMALARI'!B474,HLOOKUP('CITYLIFE SİNEMALARI'!B474,'[1]-------  H.S.ARA -------'!#REF!,2,FALSE)," "))</f>
        <v>#REF!</v>
      </c>
      <c r="CZ474" s="74" t="e">
        <f>IF(ISNA('[1]-------  H.S.ARA -------'!#REF!)," ",IF('[1]-------  H.S.ARA -------'!#REF!='CITYLIFE SİNEMALARI'!B474,HLOOKUP('CITYLIFE SİNEMALARI'!B474,'[1]-------  H.S.ARA -------'!#REF!,2,FALSE)," "))</f>
        <v>#REF!</v>
      </c>
      <c r="DA474" s="74" t="e">
        <f>IF(ISNA('[1]-------  H.S.ARA -------'!#REF!)," ",IF('[1]-------  H.S.ARA -------'!#REF!='CITYLIFE SİNEMALARI'!B474,HLOOKUP('CITYLIFE SİNEMALARI'!B474,'[1]-------  H.S.ARA -------'!#REF!,2,FALSE)," "))</f>
        <v>#REF!</v>
      </c>
      <c r="DB474" s="74" t="e">
        <f>IF(ISNA('[1]-------  H.S.ARA -------'!#REF!)," ",IF('[1]-------  H.S.ARA -------'!#REF!='CITYLIFE SİNEMALARI'!B474,HLOOKUP('CITYLIFE SİNEMALARI'!B474,'[1]-------  H.S.ARA -------'!#REF!,2,FALSE)," "))</f>
        <v>#REF!</v>
      </c>
      <c r="DC474" s="74" t="e">
        <f>IF(ISNA('[1]-------  H.S.ARA -------'!#REF!)," ",IF('[1]-------  H.S.ARA -------'!#REF!='CITYLIFE SİNEMALARI'!B474,HLOOKUP('CITYLIFE SİNEMALARI'!B474,'[1]-------  H.S.ARA -------'!#REF!,2,FALSE)," "))</f>
        <v>#REF!</v>
      </c>
      <c r="DD474" s="75" t="e">
        <f>IF(ISNA('[1]-------  H.S.ARA -------'!#REF!)," ",IF('[1]-------  H.S.ARA -------'!#REF!='CITYLIFE SİNEMALARI'!B474,HLOOKUP('CITYLIFE SİNEMALARI'!B474,'[1]-------  H.S.ARA -------'!#REF!,2,FALSE)," "))</f>
        <v>#REF!</v>
      </c>
      <c r="DE474" s="75" t="e">
        <f>IF(ISNA('[1]-------  H.S.ARA -------'!#REF!)," ",IF('[1]-------  H.S.ARA -------'!#REF!='CITYLIFE SİNEMALARI'!B474,HLOOKUP('CITYLIFE SİNEMALARI'!B474,'[1]-------  H.S.ARA -------'!#REF!,2,FALSE)," "))</f>
        <v>#REF!</v>
      </c>
      <c r="DF474" s="75" t="e">
        <f>IF(ISNA('[1]-------  H.S.ARA -------'!#REF!)," ",IF('[1]-------  H.S.ARA -------'!#REF!='CITYLIFE SİNEMALARI'!B474,HLOOKUP('CITYLIFE SİNEMALARI'!B474,'[1]-------  H.S.ARA -------'!#REF!,2,FALSE)," "))</f>
        <v>#REF!</v>
      </c>
      <c r="DG474" s="75" t="e">
        <f>IF(ISNA('[1]-------  H.S.ARA -------'!#REF!)," ",IF('[1]-------  H.S.ARA -------'!#REF!='CITYLIFE SİNEMALARI'!B474,HLOOKUP('CITYLIFE SİNEMALARI'!B474,'[1]-------  H.S.ARA -------'!#REF!,2,FALSE)," "))</f>
        <v>#REF!</v>
      </c>
      <c r="DH474" s="75" t="e">
        <f>IF(ISNA('[1]-------  H.S.ARA -------'!#REF!)," ",IF('[1]-------  H.S.ARA -------'!#REF!='CITYLIFE SİNEMALARI'!B474,HLOOKUP('CITYLIFE SİNEMALARI'!B474,'[1]-------  H.S.ARA -------'!#REF!,2,FALSE)," "))</f>
        <v>#REF!</v>
      </c>
      <c r="DI474" s="75" t="e">
        <f>IF(ISNA('[1]-------  H.S.ARA -------'!#REF!)," ",IF('[1]-------  H.S.ARA -------'!#REF!='CITYLIFE SİNEMALARI'!B474,HLOOKUP('CITYLIFE SİNEMALARI'!B474,'[1]-------  H.S.ARA -------'!#REF!,2,FALSE)," "))</f>
        <v>#REF!</v>
      </c>
      <c r="DJ474" s="75" t="e">
        <f>IF(ISNA('[1]-------  H.S.ARA -------'!#REF!)," ",IF('[1]-------  H.S.ARA -------'!#REF!='CITYLIFE SİNEMALARI'!B474,HLOOKUP('CITYLIFE SİNEMALARI'!B474,'[1]-------  H.S.ARA -------'!#REF!,2,FALSE)," "))</f>
        <v>#REF!</v>
      </c>
      <c r="DK474" s="75" t="e">
        <f>IF(ISNA('[1]-------  H.S.ARA -------'!#REF!)," ",IF('[1]-------  H.S.ARA -------'!#REF!='CITYLIFE SİNEMALARI'!B474,HLOOKUP('CITYLIFE SİNEMALARI'!B474,'[1]-------  H.S.ARA -------'!#REF!,2,FALSE)," "))</f>
        <v>#REF!</v>
      </c>
    </row>
    <row r="475" spans="2:115" ht="12.75">
      <c r="B475" s="78" t="str">
        <f t="shared" si="39"/>
        <v>vavien</v>
      </c>
      <c r="C475" s="79"/>
      <c r="D475" s="72" t="str">
        <f>IF(ISNA('[1]-------  H.S.ARA -------'!$C$3)," ",IF('[1]-------  H.S.ARA -------'!$C$3='CITYLIFE SİNEMALARI'!B475,HLOOKUP('CITYLIFE SİNEMALARI'!B475,'[1]-------  H.S.ARA -------'!$C$3:$C$6,2,FALSE)," "))</f>
        <v> </v>
      </c>
      <c r="E475" s="72" t="str">
        <f>IF(ISNA('[1]-------  H.S.ARA -------'!$D$3)," ",IF('[1]-------  H.S.ARA -------'!$D$3='CITYLIFE SİNEMALARI'!B475,HLOOKUP('CITYLIFE SİNEMALARI'!B475,'[1]-------  H.S.ARA -------'!$D$3:$D$6,2,FALSE)," "))</f>
        <v> </v>
      </c>
      <c r="F475" s="72" t="str">
        <f>IF(ISNA('[1]-------  H.S.ARA -------'!$E$3)," ",IF('[1]-------  H.S.ARA -------'!$E$3='CITYLIFE SİNEMALARI'!B475,HLOOKUP('CITYLIFE SİNEMALARI'!B475,'[1]-------  H.S.ARA -------'!$E$3:$E$6,2,FALSE)," "))</f>
        <v> </v>
      </c>
      <c r="G475" s="72" t="str">
        <f>IF(ISNA('[1]-------  H.S.ARA -------'!$F$3)," ",IF('[1]-------  H.S.ARA -------'!$F$3='CITYLIFE SİNEMALARI'!B475,HLOOKUP('CITYLIFE SİNEMALARI'!B475,'[1]-------  H.S.ARA -------'!$F$3:$F$6,2,FALSE)," "))</f>
        <v> </v>
      </c>
      <c r="H475" s="72" t="str">
        <f>IF(ISNA('[1]-------  H.S.ARA -------'!$G$3)," ",IF('[1]-------  H.S.ARA -------'!$G$3='CITYLIFE SİNEMALARI'!B475,HLOOKUP('CITYLIFE SİNEMALARI'!B475,'[1]-------  H.S.ARA -------'!$G$3:$G$6,2,FALSE)," "))</f>
        <v> </v>
      </c>
      <c r="I475" s="72" t="str">
        <f>IF(ISNA('[1]-------  H.S.ARA -------'!$H$3)," ",IF('[1]-------  H.S.ARA -------'!$H$3='CITYLIFE SİNEMALARI'!B475,HLOOKUP('CITYLIFE SİNEMALARI'!B475,'[1]-------  H.S.ARA -------'!$H$3:$H$6,2,FALSE)," "))</f>
        <v> </v>
      </c>
      <c r="J475" s="72" t="str">
        <f>IF(ISNA('[1]-------  H.S.ARA -------'!$I$3)," ",IF('[1]-------  H.S.ARA -------'!$I$3='CITYLIFE SİNEMALARI'!B475,HLOOKUP('CITYLIFE SİNEMALARI'!B475,'[1]-------  H.S.ARA -------'!$I$3:$I$6,2,FALSE)," "))</f>
        <v> </v>
      </c>
      <c r="K475" s="72" t="str">
        <f>IF(ISNA('[1]-------  H.S.ARA -------'!$J$3)," ",IF('[1]-------  H.S.ARA -------'!$J$3='CITYLIFE SİNEMALARI'!B475,HLOOKUP('CITYLIFE SİNEMALARI'!B475,'[1]-------  H.S.ARA -------'!$J$3:$J$6,2,FALSE)," "))</f>
        <v> </v>
      </c>
      <c r="L475" s="73">
        <f>IF(ISNA('[1]-------  H.S.ARA -------'!$C$7)," ",IF('[1]-------  H.S.ARA -------'!$C$7='CITYLIFE SİNEMALARI'!B475,HLOOKUP('CITYLIFE SİNEMALARI'!B475,'[1]-------  H.S.ARA -------'!$C$7:$C$10,2,FALSE)," "))</f>
        <v>0.4895833333333333</v>
      </c>
      <c r="M475" s="73" t="str">
        <f>IF(ISNA('[1]-------  H.S.ARA -------'!$D$7)," ",IF('[1]-------  H.S.ARA -------'!$D$7='CITYLIFE SİNEMALARI'!B475,HLOOKUP('CITYLIFE SİNEMALARI'!B475,'[1]-------  H.S.ARA -------'!$D$7:$D$10,2,FALSE)," "))</f>
        <v> </v>
      </c>
      <c r="N475" s="73">
        <f>IF(ISNA('[1]-------  H.S.ARA -------'!$E$7)," ",IF('[1]-------  H.S.ARA -------'!$E$7='CITYLIFE SİNEMALARI'!B475,HLOOKUP('CITYLIFE SİNEMALARI'!B475,'[1]-------  H.S.ARA -------'!$E$7:$E$10,2,FALSE)," "))</f>
        <v>0.5833333333333334</v>
      </c>
      <c r="O475" s="73">
        <f>IF(ISNA('[1]-------  H.S.ARA -------'!$F$7)," ",IF('[1]-------  H.S.ARA -------'!$F$7='CITYLIFE SİNEMALARI'!B475,HLOOKUP('CITYLIFE SİNEMALARI'!B475,'[1]-------  H.S.ARA -------'!$F$7:$F$10,2,FALSE)," "))</f>
        <v>0.6979166666666666</v>
      </c>
      <c r="P475" s="73">
        <f>IF(ISNA('[1]-------  H.S.ARA -------'!$G$7)," ",IF('[1]-------  H.S.ARA -------'!$G$7='CITYLIFE SİNEMALARI'!B475,HLOOKUP('CITYLIFE SİNEMALARI'!B475,'[1]-------  H.S.ARA -------'!$G$7:$G$10,2,FALSE)," "))</f>
        <v>0.7916666666666666</v>
      </c>
      <c r="Q475" s="73">
        <f>IF(ISNA('[1]-------  H.S.ARA -------'!$H$7)," ",IF('[1]-------  H.S.ARA -------'!$H$7='CITYLIFE SİNEMALARI'!B475,HLOOKUP('CITYLIFE SİNEMALARI'!B475,'[1]-------  H.S.ARA -------'!$H$7:$H$10,2,FALSE)," "))</f>
        <v>0.8854166666666666</v>
      </c>
      <c r="R475" s="73" t="str">
        <f>IF(ISNA('[1]-------  H.S.ARA -------'!$I$7)," ",IF('[1]-------  H.S.ARA -------'!$I$7='CITYLIFE SİNEMALARI'!B475,HLOOKUP('CITYLIFE SİNEMALARI'!B475,'[1]-------  H.S.ARA -------'!$I$7:$I$10,2,FALSE)," "))</f>
        <v> </v>
      </c>
      <c r="S475" s="73">
        <f>IF(ISNA('[1]-------  H.S.ARA -------'!$J$7)," ",IF('[1]-------  H.S.ARA -------'!$J$7='CITYLIFE SİNEMALARI'!B475,HLOOKUP('CITYLIFE SİNEMALARI'!B475,'[1]-------  H.S.ARA -------'!$J$7:$J$10,2,FALSE)," "))</f>
        <v>0.9791666666666666</v>
      </c>
      <c r="T475" s="74" t="str">
        <f>IF(ISNA('[1]-------  H.S.ARA -------'!$C$11)," ",IF('[1]-------  H.S.ARA -------'!$C$11='CITYLIFE SİNEMALARI'!B475,HLOOKUP('CITYLIFE SİNEMALARI'!B475,'[1]-------  H.S.ARA -------'!$C$11:$C$14,2,FALSE)," "))</f>
        <v> </v>
      </c>
      <c r="U475" s="74" t="str">
        <f>IF(ISNA('[1]-------  H.S.ARA -------'!$D$11)," ",IF('[1]-------  H.S.ARA -------'!$D$11='CITYLIFE SİNEMALARI'!B475,HLOOKUP('CITYLIFE SİNEMALARI'!B475,'[1]-------  H.S.ARA -------'!$D$11:$D$14,2,FALSE)," "))</f>
        <v> </v>
      </c>
      <c r="V475" s="74" t="str">
        <f>IF(ISNA('[1]-------  H.S.ARA -------'!$E$11)," ",IF('[1]-------  H.S.ARA -------'!$E$11='CITYLIFE SİNEMALARI'!B475,HLOOKUP('CITYLIFE SİNEMALARI'!B475,'[1]-------  H.S.ARA -------'!$E$11:$E$14,2,FALSE)," "))</f>
        <v> </v>
      </c>
      <c r="W475" s="74" t="str">
        <f>IF(ISNA('[1]-------  H.S.ARA -------'!$F$11)," ",IF('[1]-------  H.S.ARA -------'!$F$11='CITYLIFE SİNEMALARI'!B475,HLOOKUP('CITYLIFE SİNEMALARI'!B475,'[1]-------  H.S.ARA -------'!$F$11:$F$14,2,FALSE)," "))</f>
        <v> </v>
      </c>
      <c r="X475" s="74" t="str">
        <f>IF(ISNA('[1]-------  H.S.ARA -------'!$G$11)," ",IF('[1]-------  H.S.ARA -------'!$G$11='CITYLIFE SİNEMALARI'!B475,HLOOKUP('CITYLIFE SİNEMALARI'!B475,'[1]-------  H.S.ARA -------'!$G$11:$G$14,2,FALSE)," "))</f>
        <v> </v>
      </c>
      <c r="Y475" s="74" t="str">
        <f>IF(ISNA('[1]-------  H.S.ARA -------'!$H$11)," ",IF('[1]-------  H.S.ARA -------'!$H$11='CITYLIFE SİNEMALARI'!B475,HLOOKUP('CITYLIFE SİNEMALARI'!B475,'[1]-------  H.S.ARA -------'!$H$11:$H$14,2,FALSE)," "))</f>
        <v> </v>
      </c>
      <c r="Z475" s="74" t="str">
        <f>IF(ISNA('[1]-------  H.S.ARA -------'!$I$11)," ",IF('[1]-------  H.S.ARA -------'!$I$11='CITYLIFE SİNEMALARI'!B475,HLOOKUP('CITYLIFE SİNEMALARI'!B475,'[1]-------  H.S.ARA -------'!$I$11:$I$14,2,FALSE)," "))</f>
        <v> </v>
      </c>
      <c r="AA475" s="74" t="str">
        <f>IF(ISNA('[1]-------  H.S.ARA -------'!$J$11)," ",IF('[1]-------  H.S.ARA -------'!$J$11='CITYLIFE SİNEMALARI'!B475,HLOOKUP('CITYLIFE SİNEMALARI'!B475,'[1]-------  H.S.ARA -------'!$J$11:$J$14,2,FALSE)," "))</f>
        <v> </v>
      </c>
      <c r="AB475" s="75" t="str">
        <f>IF(ISNA('[1]-------  H.S.ARA -------'!$C$15)," ",IF('[1]-------  H.S.ARA -------'!$C$15='CITYLIFE SİNEMALARI'!B475,HLOOKUP('CITYLIFE SİNEMALARI'!B475,'[1]-------  H.S.ARA -------'!$C$15:$C$18,2,FALSE)," "))</f>
        <v> </v>
      </c>
      <c r="AC475" s="75" t="str">
        <f>IF(ISNA('[1]-------  H.S.ARA -------'!$D$15)," ",IF('[1]-------  H.S.ARA -------'!$D$15='CITYLIFE SİNEMALARI'!B475,HLOOKUP('CITYLIFE SİNEMALARI'!B475,'[1]-------  H.S.ARA -------'!$D$15:$D$18,2,FALSE)," "))</f>
        <v> </v>
      </c>
      <c r="AD475" s="75" t="str">
        <f>IF(ISNA('[1]-------  H.S.ARA -------'!$E$15)," ",IF('[1]-------  H.S.ARA -------'!$E$15='CITYLIFE SİNEMALARI'!B475,HLOOKUP('CITYLIFE SİNEMALARI'!B475,'[1]-------  H.S.ARA -------'!$E$15:$E$18,2,FALSE)," "))</f>
        <v> </v>
      </c>
      <c r="AE475" s="75" t="str">
        <f>IF(ISNA('[1]-------  H.S.ARA -------'!$F$15)," ",IF('[1]-------  H.S.ARA -------'!$F$15='CITYLIFE SİNEMALARI'!B475,HLOOKUP('CITYLIFE SİNEMALARI'!B475,'[1]-------  H.S.ARA -------'!$F$15:$F$18,2,FALSE)," "))</f>
        <v> </v>
      </c>
      <c r="AF475" s="75" t="str">
        <f>IF(ISNA('[1]-------  H.S.ARA -------'!$G$15)," ",IF('[1]-------  H.S.ARA -------'!$G$15='CITYLIFE SİNEMALARI'!B475,HLOOKUP('CITYLIFE SİNEMALARI'!B475,'[1]-------  H.S.ARA -------'!$G$15:$G$18,2,FALSE)," "))</f>
        <v> </v>
      </c>
      <c r="AG475" s="75" t="str">
        <f>IF(ISNA('[1]-------  H.S.ARA -------'!$H$15)," ",IF('[1]-------  H.S.ARA -------'!$H$15='CITYLIFE SİNEMALARI'!B475,HLOOKUP('CITYLIFE SİNEMALARI'!B475,'[1]-------  H.S.ARA -------'!$H$15:$H$18,2,FALSE)," "))</f>
        <v> </v>
      </c>
      <c r="AH475" s="75" t="str">
        <f>IF(ISNA('[1]-------  H.S.ARA -------'!$I$15)," ",IF('[1]-------  H.S.ARA -------'!$I$15='CITYLIFE SİNEMALARI'!B475,HLOOKUP('CITYLIFE SİNEMALARI'!B475,'[1]-------  H.S.ARA -------'!$I$15:$I$18,2,FALSE)," "))</f>
        <v> </v>
      </c>
      <c r="AI475" s="75" t="str">
        <f>IF(ISNA('[1]-------  H.S.ARA -------'!$J$15)," ",IF('[1]-------  H.S.ARA -------'!$J$15='CITYLIFE SİNEMALARI'!B475,HLOOKUP('CITYLIFE SİNEMALARI'!B475,'[1]-------  H.S.ARA -------'!$J$15:$J$18,2,FALSE)," "))</f>
        <v> </v>
      </c>
      <c r="AJ475" s="76" t="str">
        <f>IF(ISNA('[1]-------  H.S.ARA -------'!$C$19)," ",IF('[1]-------  H.S.ARA -------'!$C$19='CITYLIFE SİNEMALARI'!B475,HLOOKUP('CITYLIFE SİNEMALARI'!B475,'[1]-------  H.S.ARA -------'!$C$19:$C$22,2,FALSE)," "))</f>
        <v> </v>
      </c>
      <c r="AK475" s="76" t="str">
        <f>IF(ISNA('[1]-------  H.S.ARA -------'!$D$19)," ",IF('[1]-------  H.S.ARA -------'!$D$19='CITYLIFE SİNEMALARI'!B475,HLOOKUP('CITYLIFE SİNEMALARI'!B475,'[1]-------  H.S.ARA -------'!$D$19:$D$22,2,FALSE)," "))</f>
        <v> </v>
      </c>
      <c r="AL475" s="76" t="str">
        <f>IF(ISNA('[1]-------  H.S.ARA -------'!$E$19)," ",IF('[1]-------  H.S.ARA -------'!$E$19='CITYLIFE SİNEMALARI'!B475,HLOOKUP('CITYLIFE SİNEMALARI'!B475,'[1]-------  H.S.ARA -------'!$E$19:$E$22,2,FALSE)," "))</f>
        <v> </v>
      </c>
      <c r="AM475" s="76" t="str">
        <f>IF(ISNA('[1]-------  H.S.ARA -------'!$F$19)," ",IF('[1]-------  H.S.ARA -------'!$F$19='CITYLIFE SİNEMALARI'!B475,HLOOKUP('CITYLIFE SİNEMALARI'!B475,'[1]-------  H.S.ARA -------'!$F$19:$F$22,2,FALSE)," "))</f>
        <v> </v>
      </c>
      <c r="AN475" s="76" t="str">
        <f>IF(ISNA('[1]-------  H.S.ARA -------'!$G$19)," ",IF('[1]-------  H.S.ARA -------'!$G$19='CITYLIFE SİNEMALARI'!B475,HLOOKUP('CITYLIFE SİNEMALARI'!B475,'[1]-------  H.S.ARA -------'!$G$19:$G$22,2,FALSE)," "))</f>
        <v> </v>
      </c>
      <c r="AO475" s="76" t="str">
        <f>IF(ISNA('[1]-------  H.S.ARA -------'!$H$19)," ",IF('[1]-------  H.S.ARA -------'!$H$19='CITYLIFE SİNEMALARI'!B475,HLOOKUP('CITYLIFE SİNEMALARI'!B475,'[1]-------  H.S.ARA -------'!$H$19:$H$22,2,FALSE)," "))</f>
        <v> </v>
      </c>
      <c r="AP475" s="76" t="str">
        <f>IF(ISNA('[1]-------  H.S.ARA -------'!$I$19)," ",IF('[1]-------  H.S.ARA -------'!$I$19='CITYLIFE SİNEMALARI'!B475,HLOOKUP('CITYLIFE SİNEMALARI'!B475,'[1]-------  H.S.ARA -------'!$I$19:$I$22,2,FALSE)," "))</f>
        <v> </v>
      </c>
      <c r="AQ475" s="76" t="str">
        <f>IF(ISNA('[1]-------  H.S.ARA -------'!$J$19)," ",IF('[1]-------  H.S.ARA -------'!$J$19='CITYLIFE SİNEMALARI'!B475,HLOOKUP('CITYLIFE SİNEMALARI'!B475,'[1]-------  H.S.ARA -------'!$J$19:$J$22,2,FALSE)," "))</f>
        <v> </v>
      </c>
      <c r="AR475" s="73" t="str">
        <f>IF(ISNA('[1]-------  H.S.ARA -------'!$C$23)," ",IF('[1]-------  H.S.ARA -------'!$C$23='CITYLIFE SİNEMALARI'!B475,HLOOKUP('CITYLIFE SİNEMALARI'!B475,'[1]-------  H.S.ARA -------'!$C$23:$C$26,2,FALSE)," "))</f>
        <v> </v>
      </c>
      <c r="AS475" s="73" t="str">
        <f>IF(ISNA('[1]-------  H.S.ARA -------'!$D$23)," ",IF('[1]-------  H.S.ARA -------'!$D$23='CITYLIFE SİNEMALARI'!B475,HLOOKUP('CITYLIFE SİNEMALARI'!B475,'[1]-------  H.S.ARA -------'!$D$23:$D$26,2,FALSE)," "))</f>
        <v> </v>
      </c>
      <c r="AT475" s="73" t="str">
        <f>IF(ISNA('[1]-------  H.S.ARA -------'!$E$23)," ",IF('[1]-------  H.S.ARA -------'!$E$23='CITYLIFE SİNEMALARI'!B475,HLOOKUP('CITYLIFE SİNEMALARI'!B475,'[1]-------  H.S.ARA -------'!$E$23:$E$26,2,FALSE)," "))</f>
        <v> </v>
      </c>
      <c r="AU475" s="73" t="str">
        <f>IF(ISNA('[1]-------  H.S.ARA -------'!$F$23)," ",IF('[1]-------  H.S.ARA -------'!$F$23='CITYLIFE SİNEMALARI'!B475,HLOOKUP('CITYLIFE SİNEMALARI'!B475,'[1]-------  H.S.ARA -------'!$F$23:$F$26,2,FALSE)," "))</f>
        <v> </v>
      </c>
      <c r="AV475" s="73" t="str">
        <f>IF(ISNA('[1]-------  H.S.ARA -------'!$G$23)," ",IF('[1]-------  H.S.ARA -------'!$G$23='CITYLIFE SİNEMALARI'!B475,HLOOKUP('CITYLIFE SİNEMALARI'!B475,'[1]-------  H.S.ARA -------'!$G$23:$G$26,2,FALSE)," "))</f>
        <v> </v>
      </c>
      <c r="AW475" s="73" t="str">
        <f>IF(ISNA('[1]-------  H.S.ARA -------'!$H$23)," ",IF('[1]-------  H.S.ARA -------'!$H$23='CITYLIFE SİNEMALARI'!B475,HLOOKUP('CITYLIFE SİNEMALARI'!B475,'[1]-------  H.S.ARA -------'!$H$23:$H$26,2,FALSE)," "))</f>
        <v> </v>
      </c>
      <c r="AX475" s="73" t="str">
        <f>IF(ISNA('[1]-------  H.S.ARA -------'!$I$23)," ",IF('[1]-------  H.S.ARA -------'!$I$23='CITYLIFE SİNEMALARI'!B475,HLOOKUP('CITYLIFE SİNEMALARI'!B475,'[1]-------  H.S.ARA -------'!$I$23:$I$26,2,FALSE)," "))</f>
        <v> </v>
      </c>
      <c r="AY475" s="73" t="str">
        <f>IF(ISNA('[1]-------  H.S.ARA -------'!$J$23)," ",IF('[1]-------  H.S.ARA -------'!$J$23='CITYLIFE SİNEMALARI'!B475,HLOOKUP('CITYLIFE SİNEMALARI'!B475,'[1]-------  H.S.ARA -------'!$J$23:$J$26,2,FALSE)," "))</f>
        <v> </v>
      </c>
      <c r="AZ475" s="72" t="str">
        <f>IF(ISNA('[1]-------  H.S.ARA -------'!$C$27)," ",IF('[1]-------  H.S.ARA -------'!$C$27='CITYLIFE SİNEMALARI'!B475,HLOOKUP('CITYLIFE SİNEMALARI'!B475,'[1]-------  H.S.ARA -------'!$C$27:$C$30,2,FALSE)," "))</f>
        <v> </v>
      </c>
      <c r="BA475" s="72" t="str">
        <f>IF(ISNA('[1]-------  H.S.ARA -------'!$D$27)," ",IF('[1]-------  H.S.ARA -------'!$D$27='CITYLIFE SİNEMALARI'!B475,HLOOKUP('CITYLIFE SİNEMALARI'!B475,'[1]-------  H.S.ARA -------'!$D$27:$D$30,2,FALSE)," "))</f>
        <v> </v>
      </c>
      <c r="BB475" s="72" t="str">
        <f>IF(ISNA('[1]-------  H.S.ARA -------'!$E$27)," ",IF('[1]-------  H.S.ARA -------'!$E$27='CITYLIFE SİNEMALARI'!B475,HLOOKUP('CITYLIFE SİNEMALARI'!B475,'[1]-------  H.S.ARA -------'!$E$27:$E$30,2,FALSE)," "))</f>
        <v> </v>
      </c>
      <c r="BC475" s="72" t="str">
        <f>IF(ISNA('[1]-------  H.S.ARA -------'!$F$27)," ",IF('[1]-------  H.S.ARA -------'!$F$27='CITYLIFE SİNEMALARI'!B475,HLOOKUP('CITYLIFE SİNEMALARI'!B475,'[1]-------  H.S.ARA -------'!$F$27:$F$30,2,FALSE)," "))</f>
        <v> </v>
      </c>
      <c r="BD475" s="72" t="str">
        <f>IF(ISNA('[1]-------  H.S.ARA -------'!$G$27)," ",IF('[1]-------  H.S.ARA -------'!$G$27='CITYLIFE SİNEMALARI'!B475,HLOOKUP('CITYLIFE SİNEMALARI'!B475,'[1]-------  H.S.ARA -------'!$G$27:$G$30,2,FALSE)," "))</f>
        <v> </v>
      </c>
      <c r="BE475" s="72" t="str">
        <f>IF(ISNA('[1]-------  H.S.ARA -------'!$H$27)," ",IF('[1]-------  H.S.ARA -------'!$H$27='CITYLIFE SİNEMALARI'!B475,HLOOKUP('CITYLIFE SİNEMALARI'!B475,'[1]-------  H.S.ARA -------'!$H$27:$H$30,2,FALSE)," "))</f>
        <v> </v>
      </c>
      <c r="BF475" s="72" t="str">
        <f>IF(ISNA('[1]-------  H.S.ARA -------'!$I$27)," ",IF('[1]-------  H.S.ARA -------'!$I$27='CITYLIFE SİNEMALARI'!B475,HLOOKUP('CITYLIFE SİNEMALARI'!B475,'[1]-------  H.S.ARA -------'!$I$27:$I$30,2,FALSE)," "))</f>
        <v> </v>
      </c>
      <c r="BG475" s="72" t="str">
        <f>IF(ISNA('[1]-------  H.S.ARA -------'!$J$27)," ",IF('[1]-------  H.S.ARA -------'!$J$27='CITYLIFE SİNEMALARI'!B475,HLOOKUP('CITYLIFE SİNEMALARI'!B475,'[1]-------  H.S.ARA -------'!$J$27:$J$30,2,FALSE)," "))</f>
        <v> </v>
      </c>
      <c r="BH475" s="74" t="e">
        <f>IF(ISNA('[1]-------  H.S.ARA -------'!#REF!)," ",IF('[1]-------  H.S.ARA -------'!#REF!='CITYLIFE SİNEMALARI'!B475,HLOOKUP('CITYLIFE SİNEMALARI'!B475,'[1]-------  H.S.ARA -------'!#REF!,2,FALSE)," "))</f>
        <v>#REF!</v>
      </c>
      <c r="BI475" s="74" t="e">
        <f>IF(ISNA('[1]-------  H.S.ARA -------'!#REF!)," ",IF('[1]-------  H.S.ARA -------'!#REF!='CITYLIFE SİNEMALARI'!B475,HLOOKUP('CITYLIFE SİNEMALARI'!B475,'[1]-------  H.S.ARA -------'!#REF!,2,FALSE)," "))</f>
        <v>#REF!</v>
      </c>
      <c r="BJ475" s="74" t="e">
        <f>IF(ISNA('[1]-------  H.S.ARA -------'!#REF!)," ",IF('[1]-------  H.S.ARA -------'!#REF!='CITYLIFE SİNEMALARI'!B475,HLOOKUP('CITYLIFE SİNEMALARI'!B475,'[1]-------  H.S.ARA -------'!#REF!,2,FALSE)," "))</f>
        <v>#REF!</v>
      </c>
      <c r="BK475" s="74" t="e">
        <f>IF(ISNA('[1]-------  H.S.ARA -------'!#REF!)," ",IF('[1]-------  H.S.ARA -------'!#REF!='CITYLIFE SİNEMALARI'!B475,HLOOKUP('CITYLIFE SİNEMALARI'!B475,'[1]-------  H.S.ARA -------'!#REF!,2,FALSE)," "))</f>
        <v>#REF!</v>
      </c>
      <c r="BL475" s="74" t="e">
        <f>IF(ISNA('[1]-------  H.S.ARA -------'!#REF!)," ",IF('[1]-------  H.S.ARA -------'!#REF!='CITYLIFE SİNEMALARI'!B475,HLOOKUP('CITYLIFE SİNEMALARI'!B475,'[1]-------  H.S.ARA -------'!#REF!,2,FALSE)," "))</f>
        <v>#REF!</v>
      </c>
      <c r="BM475" s="74" t="e">
        <f>IF(ISNA('[1]-------  H.S.ARA -------'!#REF!)," ",IF('[1]-------  H.S.ARA -------'!#REF!='CITYLIFE SİNEMALARI'!B475,HLOOKUP('CITYLIFE SİNEMALARI'!B475,'[1]-------  H.S.ARA -------'!#REF!,2,FALSE)," "))</f>
        <v>#REF!</v>
      </c>
      <c r="BN475" s="74" t="e">
        <f>IF(ISNA('[1]-------  H.S.ARA -------'!#REF!)," ",IF('[1]-------  H.S.ARA -------'!#REF!='CITYLIFE SİNEMALARI'!B475,HLOOKUP('CITYLIFE SİNEMALARI'!B475,'[1]-------  H.S.ARA -------'!#REF!,2,FALSE)," "))</f>
        <v>#REF!</v>
      </c>
      <c r="BO475" s="74" t="e">
        <f>IF(ISNA('[1]-------  H.S.ARA -------'!#REF!)," ",IF('[1]-------  H.S.ARA -------'!#REF!='CITYLIFE SİNEMALARI'!B475,HLOOKUP('CITYLIFE SİNEMALARI'!B475,'[1]-------  H.S.ARA -------'!#REF!,2,FALSE)," "))</f>
        <v>#REF!</v>
      </c>
      <c r="BP475" s="75" t="e">
        <f>IF(ISNA('[1]-------  H.S.ARA -------'!#REF!)," ",IF('[1]-------  H.S.ARA -------'!#REF!='CITYLIFE SİNEMALARI'!B475,HLOOKUP('CITYLIFE SİNEMALARI'!B475,'[1]-------  H.S.ARA -------'!#REF!,2,FALSE)," "))</f>
        <v>#REF!</v>
      </c>
      <c r="BQ475" s="75" t="e">
        <f>IF(ISNA('[1]-------  H.S.ARA -------'!#REF!)," ",IF('[1]-------  H.S.ARA -------'!#REF!='CITYLIFE SİNEMALARI'!B475,HLOOKUP('CITYLIFE SİNEMALARI'!B475,'[1]-------  H.S.ARA -------'!#REF!,2,FALSE)," "))</f>
        <v>#REF!</v>
      </c>
      <c r="BR475" s="75" t="e">
        <f>IF(ISNA('[1]-------  H.S.ARA -------'!#REF!)," ",IF('[1]-------  H.S.ARA -------'!#REF!='CITYLIFE SİNEMALARI'!B475,HLOOKUP('CITYLIFE SİNEMALARI'!B475,'[1]-------  H.S.ARA -------'!#REF!,2,FALSE)," "))</f>
        <v>#REF!</v>
      </c>
      <c r="BS475" s="75" t="e">
        <f>IF(ISNA('[1]-------  H.S.ARA -------'!#REF!)," ",IF('[1]-------  H.S.ARA -------'!#REF!='CITYLIFE SİNEMALARI'!B475,HLOOKUP('CITYLIFE SİNEMALARI'!B475,'[1]-------  H.S.ARA -------'!#REF!,2,FALSE)," "))</f>
        <v>#REF!</v>
      </c>
      <c r="BT475" s="75" t="e">
        <f>IF(ISNA('[1]-------  H.S.ARA -------'!#REF!)," ",IF('[1]-------  H.S.ARA -------'!#REF!='CITYLIFE SİNEMALARI'!B475,HLOOKUP('CITYLIFE SİNEMALARI'!B475,'[1]-------  H.S.ARA -------'!#REF!,2,FALSE)," "))</f>
        <v>#REF!</v>
      </c>
      <c r="BU475" s="75" t="e">
        <f>IF(ISNA('[1]-------  H.S.ARA -------'!#REF!)," ",IF('[1]-------  H.S.ARA -------'!#REF!='CITYLIFE SİNEMALARI'!B475,HLOOKUP('CITYLIFE SİNEMALARI'!B475,'[1]-------  H.S.ARA -------'!#REF!,2,FALSE)," "))</f>
        <v>#REF!</v>
      </c>
      <c r="BV475" s="75" t="e">
        <f>IF(ISNA('[1]-------  H.S.ARA -------'!#REF!)," ",IF('[1]-------  H.S.ARA -------'!#REF!='CITYLIFE SİNEMALARI'!B475,HLOOKUP('CITYLIFE SİNEMALARI'!B475,'[1]-------  H.S.ARA -------'!#REF!,2,FALSE)," "))</f>
        <v>#REF!</v>
      </c>
      <c r="BW475" s="75" t="e">
        <f>IF(ISNA('[1]-------  H.S.ARA -------'!#REF!)," ",IF('[1]-------  H.S.ARA -------'!#REF!='CITYLIFE SİNEMALARI'!B475,HLOOKUP('CITYLIFE SİNEMALARI'!B475,'[1]-------  H.S.ARA -------'!#REF!,2,FALSE)," "))</f>
        <v>#REF!</v>
      </c>
      <c r="BX475" s="77" t="e">
        <f>IF(ISNA('[1]-------  H.S.ARA -------'!#REF!)," ",IF('[1]-------  H.S.ARA -------'!#REF!='CITYLIFE SİNEMALARI'!B475,HLOOKUP('CITYLIFE SİNEMALARI'!B475,'[1]-------  H.S.ARA -------'!#REF!,2,FALSE)," "))</f>
        <v>#REF!</v>
      </c>
      <c r="BY475" s="77" t="e">
        <f>IF(ISNA('[1]-------  H.S.ARA -------'!#REF!)," ",IF('[1]-------  H.S.ARA -------'!#REF!='CITYLIFE SİNEMALARI'!B475,HLOOKUP('CITYLIFE SİNEMALARI'!B475,'[1]-------  H.S.ARA -------'!#REF!,2,FALSE)," "))</f>
        <v>#REF!</v>
      </c>
      <c r="BZ475" s="77" t="e">
        <f>IF(ISNA('[1]-------  H.S.ARA -------'!#REF!)," ",IF('[1]-------  H.S.ARA -------'!#REF!='CITYLIFE SİNEMALARI'!B475,HLOOKUP('CITYLIFE SİNEMALARI'!B475,'[1]-------  H.S.ARA -------'!#REF!,2,FALSE)," "))</f>
        <v>#REF!</v>
      </c>
      <c r="CA475" s="77" t="e">
        <f>IF(ISNA('[1]-------  H.S.ARA -------'!#REF!)," ",IF('[1]-------  H.S.ARA -------'!#REF!='CITYLIFE SİNEMALARI'!B475,HLOOKUP('CITYLIFE SİNEMALARI'!B475,'[1]-------  H.S.ARA -------'!#REF!,2,FALSE)," "))</f>
        <v>#REF!</v>
      </c>
      <c r="CB475" s="77" t="e">
        <f>IF(ISNA('[1]-------  H.S.ARA -------'!#REF!)," ",IF('[1]-------  H.S.ARA -------'!#REF!='CITYLIFE SİNEMALARI'!B475,HLOOKUP('CITYLIFE SİNEMALARI'!B475,'[1]-------  H.S.ARA -------'!#REF!,2,FALSE)," "))</f>
        <v>#REF!</v>
      </c>
      <c r="CC475" s="77" t="e">
        <f>IF(ISNA('[1]-------  H.S.ARA -------'!#REF!)," ",IF('[1]-------  H.S.ARA -------'!#REF!='CITYLIFE SİNEMALARI'!B475,HLOOKUP('CITYLIFE SİNEMALARI'!B475,'[1]-------  H.S.ARA -------'!#REF!,2,FALSE)," "))</f>
        <v>#REF!</v>
      </c>
      <c r="CD475" s="77" t="e">
        <f>IF(ISNA('[1]-------  H.S.ARA -------'!#REF!)," ",IF('[1]-------  H.S.ARA -------'!#REF!='CITYLIFE SİNEMALARI'!B475,HLOOKUP('CITYLIFE SİNEMALARI'!B475,'[1]-------  H.S.ARA -------'!#REF!,2,FALSE)," "))</f>
        <v>#REF!</v>
      </c>
      <c r="CE475" s="77" t="e">
        <f>IF(ISNA('[1]-------  H.S.ARA -------'!#REF!)," ",IF('[1]-------  H.S.ARA -------'!#REF!='CITYLIFE SİNEMALARI'!B475,HLOOKUP('CITYLIFE SİNEMALARI'!B475,'[1]-------  H.S.ARA -------'!#REF!,2,FALSE)," "))</f>
        <v>#REF!</v>
      </c>
      <c r="CF475" s="73" t="e">
        <f>IF(ISNA('[1]-------  H.S.ARA -------'!#REF!)," ",IF('[1]-------  H.S.ARA -------'!#REF!='CITYLIFE SİNEMALARI'!B475,HLOOKUP('CITYLIFE SİNEMALARI'!B475,'[1]-------  H.S.ARA -------'!#REF!,2,FALSE)," "))</f>
        <v>#REF!</v>
      </c>
      <c r="CG475" s="73" t="e">
        <f>IF(ISNA('[1]-------  H.S.ARA -------'!#REF!)," ",IF('[1]-------  H.S.ARA -------'!#REF!='CITYLIFE SİNEMALARI'!B475,HLOOKUP('CITYLIFE SİNEMALARI'!B475,'[1]-------  H.S.ARA -------'!#REF!,2,FALSE)," "))</f>
        <v>#REF!</v>
      </c>
      <c r="CH475" s="73" t="e">
        <f>IF(ISNA('[1]-------  H.S.ARA -------'!#REF!)," ",IF('[1]-------  H.S.ARA -------'!#REF!='CITYLIFE SİNEMALARI'!B475,HLOOKUP('CITYLIFE SİNEMALARI'!B475,'[1]-------  H.S.ARA -------'!#REF!,2,FALSE)," "))</f>
        <v>#REF!</v>
      </c>
      <c r="CI475" s="73" t="e">
        <f>IF(ISNA('[1]-------  H.S.ARA -------'!#REF!)," ",IF('[1]-------  H.S.ARA -------'!#REF!='CITYLIFE SİNEMALARI'!B475,HLOOKUP('CITYLIFE SİNEMALARI'!B475,'[1]-------  H.S.ARA -------'!#REF!,2,FALSE)," "))</f>
        <v>#REF!</v>
      </c>
      <c r="CJ475" s="73" t="e">
        <f>IF(ISNA('[1]-------  H.S.ARA -------'!#REF!)," ",IF('[1]-------  H.S.ARA -------'!#REF!='CITYLIFE SİNEMALARI'!B475,HLOOKUP('CITYLIFE SİNEMALARI'!B475,'[1]-------  H.S.ARA -------'!#REF!,2,FALSE)," "))</f>
        <v>#REF!</v>
      </c>
      <c r="CK475" s="73" t="e">
        <f>IF(ISNA('[1]-------  H.S.ARA -------'!#REF!)," ",IF('[1]-------  H.S.ARA -------'!#REF!='CITYLIFE SİNEMALARI'!B475,HLOOKUP('CITYLIFE SİNEMALARI'!B475,'[1]-------  H.S.ARA -------'!#REF!,2,FALSE)," "))</f>
        <v>#REF!</v>
      </c>
      <c r="CL475" s="73" t="e">
        <f>IF(ISNA('[1]-------  H.S.ARA -------'!#REF!)," ",IF('[1]-------  H.S.ARA -------'!#REF!='CITYLIFE SİNEMALARI'!B475,HLOOKUP('CITYLIFE SİNEMALARI'!B475,'[1]-------  H.S.ARA -------'!#REF!,2,FALSE)," "))</f>
        <v>#REF!</v>
      </c>
      <c r="CM475" s="73" t="e">
        <f>IF(ISNA('[1]-------  H.S.ARA -------'!#REF!)," ",IF('[1]-------  H.S.ARA -------'!#REF!='CITYLIFE SİNEMALARI'!B475,HLOOKUP('CITYLIFE SİNEMALARI'!B475,'[1]-------  H.S.ARA -------'!#REF!,2,FALSE)," "))</f>
        <v>#REF!</v>
      </c>
      <c r="CN475" s="72" t="e">
        <f>IF(ISNA('[1]-------  H.S.ARA -------'!#REF!)," ",IF('[1]-------  H.S.ARA -------'!#REF!='CITYLIFE SİNEMALARI'!B475,HLOOKUP('CITYLIFE SİNEMALARI'!B475,'[1]-------  H.S.ARA -------'!#REF!,2,FALSE)," "))</f>
        <v>#REF!</v>
      </c>
      <c r="CO475" s="72" t="e">
        <f>IF(ISNA('[1]-------  H.S.ARA -------'!#REF!)," ",IF('[1]-------  H.S.ARA -------'!#REF!='CITYLIFE SİNEMALARI'!B475,HLOOKUP('CITYLIFE SİNEMALARI'!B475,'[1]-------  H.S.ARA -------'!#REF!,2,FALSE)," "))</f>
        <v>#REF!</v>
      </c>
      <c r="CP475" s="72" t="e">
        <f>IF(ISNA('[1]-------  H.S.ARA -------'!#REF!)," ",IF('[1]-------  H.S.ARA -------'!#REF!='CITYLIFE SİNEMALARI'!B475,HLOOKUP('CITYLIFE SİNEMALARI'!B475,'[1]-------  H.S.ARA -------'!#REF!,2,FALSE)," "))</f>
        <v>#REF!</v>
      </c>
      <c r="CQ475" s="72" t="e">
        <f>IF(ISNA('[1]-------  H.S.ARA -------'!#REF!)," ",IF('[1]-------  H.S.ARA -------'!#REF!='CITYLIFE SİNEMALARI'!B475,HLOOKUP('CITYLIFE SİNEMALARI'!B475,'[1]-------  H.S.ARA -------'!#REF!,2,FALSE)," "))</f>
        <v>#REF!</v>
      </c>
      <c r="CR475" s="72" t="e">
        <f>IF(ISNA('[1]-------  H.S.ARA -------'!#REF!)," ",IF('[1]-------  H.S.ARA -------'!#REF!='CITYLIFE SİNEMALARI'!B475,HLOOKUP('CITYLIFE SİNEMALARI'!B475,'[1]-------  H.S.ARA -------'!#REF!,2,FALSE)," "))</f>
        <v>#REF!</v>
      </c>
      <c r="CS475" s="72" t="e">
        <f>IF(ISNA('[1]-------  H.S.ARA -------'!#REF!)," ",IF('[1]-------  H.S.ARA -------'!#REF!='CITYLIFE SİNEMALARI'!B475,HLOOKUP('CITYLIFE SİNEMALARI'!B475,'[1]-------  H.S.ARA -------'!#REF!,2,FALSE)," "))</f>
        <v>#REF!</v>
      </c>
      <c r="CT475" s="72" t="e">
        <f>IF(ISNA('[1]-------  H.S.ARA -------'!#REF!)," ",IF('[1]-------  H.S.ARA -------'!#REF!='CITYLIFE SİNEMALARI'!B475,HLOOKUP('CITYLIFE SİNEMALARI'!B475,'[1]-------  H.S.ARA -------'!#REF!,2,FALSE)," "))</f>
        <v>#REF!</v>
      </c>
      <c r="CU475" s="72" t="e">
        <f>IF(ISNA('[1]-------  H.S.ARA -------'!#REF!)," ",IF('[1]-------  H.S.ARA -------'!#REF!='CITYLIFE SİNEMALARI'!B475,HLOOKUP('CITYLIFE SİNEMALARI'!B475,'[1]-------  H.S.ARA -------'!#REF!,2,FALSE)," "))</f>
        <v>#REF!</v>
      </c>
      <c r="CV475" s="74" t="e">
        <f>IF(ISNA('[1]-------  H.S.ARA -------'!#REF!)," ",IF('[1]-------  H.S.ARA -------'!#REF!='CITYLIFE SİNEMALARI'!B475,HLOOKUP('CITYLIFE SİNEMALARI'!B475,'[1]-------  H.S.ARA -------'!#REF!,2,FALSE)," "))</f>
        <v>#REF!</v>
      </c>
      <c r="CW475" s="74" t="e">
        <f>IF(ISNA('[1]-------  H.S.ARA -------'!#REF!)," ",IF('[1]-------  H.S.ARA -------'!#REF!='CITYLIFE SİNEMALARI'!B475,HLOOKUP('CITYLIFE SİNEMALARI'!B475,'[1]-------  H.S.ARA -------'!#REF!,2,FALSE)," "))</f>
        <v>#REF!</v>
      </c>
      <c r="CX475" s="74" t="e">
        <f>IF(ISNA('[1]-------  H.S.ARA -------'!#REF!)," ",IF('[1]-------  H.S.ARA -------'!#REF!='CITYLIFE SİNEMALARI'!B475,HLOOKUP('CITYLIFE SİNEMALARI'!B475,'[1]-------  H.S.ARA -------'!#REF!,2,FALSE)," "))</f>
        <v>#REF!</v>
      </c>
      <c r="CY475" s="74" t="e">
        <f>IF(ISNA('[1]-------  H.S.ARA -------'!#REF!)," ",IF('[1]-------  H.S.ARA -------'!#REF!='CITYLIFE SİNEMALARI'!B475,HLOOKUP('CITYLIFE SİNEMALARI'!B475,'[1]-------  H.S.ARA -------'!#REF!,2,FALSE)," "))</f>
        <v>#REF!</v>
      </c>
      <c r="CZ475" s="74" t="e">
        <f>IF(ISNA('[1]-------  H.S.ARA -------'!#REF!)," ",IF('[1]-------  H.S.ARA -------'!#REF!='CITYLIFE SİNEMALARI'!B475,HLOOKUP('CITYLIFE SİNEMALARI'!B475,'[1]-------  H.S.ARA -------'!#REF!,2,FALSE)," "))</f>
        <v>#REF!</v>
      </c>
      <c r="DA475" s="74" t="e">
        <f>IF(ISNA('[1]-------  H.S.ARA -------'!#REF!)," ",IF('[1]-------  H.S.ARA -------'!#REF!='CITYLIFE SİNEMALARI'!B475,HLOOKUP('CITYLIFE SİNEMALARI'!B475,'[1]-------  H.S.ARA -------'!#REF!,2,FALSE)," "))</f>
        <v>#REF!</v>
      </c>
      <c r="DB475" s="74" t="e">
        <f>IF(ISNA('[1]-------  H.S.ARA -------'!#REF!)," ",IF('[1]-------  H.S.ARA -------'!#REF!='CITYLIFE SİNEMALARI'!B475,HLOOKUP('CITYLIFE SİNEMALARI'!B475,'[1]-------  H.S.ARA -------'!#REF!,2,FALSE)," "))</f>
        <v>#REF!</v>
      </c>
      <c r="DC475" s="74" t="e">
        <f>IF(ISNA('[1]-------  H.S.ARA -------'!#REF!)," ",IF('[1]-------  H.S.ARA -------'!#REF!='CITYLIFE SİNEMALARI'!B475,HLOOKUP('CITYLIFE SİNEMALARI'!B475,'[1]-------  H.S.ARA -------'!#REF!,2,FALSE)," "))</f>
        <v>#REF!</v>
      </c>
      <c r="DD475" s="75" t="e">
        <f>IF(ISNA('[1]-------  H.S.ARA -------'!#REF!)," ",IF('[1]-------  H.S.ARA -------'!#REF!='CITYLIFE SİNEMALARI'!B475,HLOOKUP('CITYLIFE SİNEMALARI'!B475,'[1]-------  H.S.ARA -------'!#REF!,2,FALSE)," "))</f>
        <v>#REF!</v>
      </c>
      <c r="DE475" s="75" t="e">
        <f>IF(ISNA('[1]-------  H.S.ARA -------'!#REF!)," ",IF('[1]-------  H.S.ARA -------'!#REF!='CITYLIFE SİNEMALARI'!B475,HLOOKUP('CITYLIFE SİNEMALARI'!B475,'[1]-------  H.S.ARA -------'!#REF!,2,FALSE)," "))</f>
        <v>#REF!</v>
      </c>
      <c r="DF475" s="75" t="e">
        <f>IF(ISNA('[1]-------  H.S.ARA -------'!#REF!)," ",IF('[1]-------  H.S.ARA -------'!#REF!='CITYLIFE SİNEMALARI'!B475,HLOOKUP('CITYLIFE SİNEMALARI'!B475,'[1]-------  H.S.ARA -------'!#REF!,2,FALSE)," "))</f>
        <v>#REF!</v>
      </c>
      <c r="DG475" s="75" t="e">
        <f>IF(ISNA('[1]-------  H.S.ARA -------'!#REF!)," ",IF('[1]-------  H.S.ARA -------'!#REF!='CITYLIFE SİNEMALARI'!B475,HLOOKUP('CITYLIFE SİNEMALARI'!B475,'[1]-------  H.S.ARA -------'!#REF!,2,FALSE)," "))</f>
        <v>#REF!</v>
      </c>
      <c r="DH475" s="75" t="e">
        <f>IF(ISNA('[1]-------  H.S.ARA -------'!#REF!)," ",IF('[1]-------  H.S.ARA -------'!#REF!='CITYLIFE SİNEMALARI'!B475,HLOOKUP('CITYLIFE SİNEMALARI'!B475,'[1]-------  H.S.ARA -------'!#REF!,2,FALSE)," "))</f>
        <v>#REF!</v>
      </c>
      <c r="DI475" s="75" t="e">
        <f>IF(ISNA('[1]-------  H.S.ARA -------'!#REF!)," ",IF('[1]-------  H.S.ARA -------'!#REF!='CITYLIFE SİNEMALARI'!B475,HLOOKUP('CITYLIFE SİNEMALARI'!B475,'[1]-------  H.S.ARA -------'!#REF!,2,FALSE)," "))</f>
        <v>#REF!</v>
      </c>
      <c r="DJ475" s="75" t="e">
        <f>IF(ISNA('[1]-------  H.S.ARA -------'!#REF!)," ",IF('[1]-------  H.S.ARA -------'!#REF!='CITYLIFE SİNEMALARI'!B475,HLOOKUP('CITYLIFE SİNEMALARI'!B475,'[1]-------  H.S.ARA -------'!#REF!,2,FALSE)," "))</f>
        <v>#REF!</v>
      </c>
      <c r="DK475" s="75" t="e">
        <f>IF(ISNA('[1]-------  H.S.ARA -------'!#REF!)," ",IF('[1]-------  H.S.ARA -------'!#REF!='CITYLIFE SİNEMALARI'!B475,HLOOKUP('CITYLIFE SİNEMALARI'!B475,'[1]-------  H.S.ARA -------'!#REF!,2,FALSE)," "))</f>
        <v>#REF!</v>
      </c>
    </row>
    <row r="476" spans="2:115" ht="12.75">
      <c r="B476" s="78" t="e">
        <f>+#REF!</f>
        <v>#REF!</v>
      </c>
      <c r="C476" s="79"/>
      <c r="D476" s="72" t="e">
        <f>IF(ISNA('[1]-------  H.S.ARA -------'!$C$3)," ",IF('[1]-------  H.S.ARA -------'!$C$3='CITYLIFE SİNEMALARI'!B476,HLOOKUP('CITYLIFE SİNEMALARI'!B476,'[1]-------  H.S.ARA -------'!$C$3:$C$6,2,FALSE)," "))</f>
        <v>#REF!</v>
      </c>
      <c r="E476" s="72" t="e">
        <f>IF(ISNA('[1]-------  H.S.ARA -------'!$D$3)," ",IF('[1]-------  H.S.ARA -------'!$D$3='CITYLIFE SİNEMALARI'!B476,HLOOKUP('CITYLIFE SİNEMALARI'!B476,'[1]-------  H.S.ARA -------'!$D$3:$D$6,2,FALSE)," "))</f>
        <v>#REF!</v>
      </c>
      <c r="F476" s="72" t="e">
        <f>IF(ISNA('[1]-------  H.S.ARA -------'!$E$3)," ",IF('[1]-------  H.S.ARA -------'!$E$3='CITYLIFE SİNEMALARI'!B476,HLOOKUP('CITYLIFE SİNEMALARI'!B476,'[1]-------  H.S.ARA -------'!$E$3:$E$6,2,FALSE)," "))</f>
        <v>#REF!</v>
      </c>
      <c r="G476" s="72" t="str">
        <f>IF(ISNA('[1]-------  H.S.ARA -------'!$F$3)," ",IF('[1]-------  H.S.ARA -------'!$F$3='CITYLIFE SİNEMALARI'!B476,HLOOKUP('CITYLIFE SİNEMALARI'!B476,'[1]-------  H.S.ARA -------'!$F$3:$F$6,2,FALSE)," "))</f>
        <v> </v>
      </c>
      <c r="H476" s="72" t="e">
        <f>IF(ISNA('[1]-------  H.S.ARA -------'!$G$3)," ",IF('[1]-------  H.S.ARA -------'!$G$3='CITYLIFE SİNEMALARI'!B476,HLOOKUP('CITYLIFE SİNEMALARI'!B476,'[1]-------  H.S.ARA -------'!$G$3:$G$6,2,FALSE)," "))</f>
        <v>#REF!</v>
      </c>
      <c r="I476" s="72" t="e">
        <f>IF(ISNA('[1]-------  H.S.ARA -------'!$H$3)," ",IF('[1]-------  H.S.ARA -------'!$H$3='CITYLIFE SİNEMALARI'!B476,HLOOKUP('CITYLIFE SİNEMALARI'!B476,'[1]-------  H.S.ARA -------'!$H$3:$H$6,2,FALSE)," "))</f>
        <v>#REF!</v>
      </c>
      <c r="J476" s="72" t="e">
        <f>IF(ISNA('[1]-------  H.S.ARA -------'!$I$3)," ",IF('[1]-------  H.S.ARA -------'!$I$3='CITYLIFE SİNEMALARI'!B476,HLOOKUP('CITYLIFE SİNEMALARI'!B476,'[1]-------  H.S.ARA -------'!$I$3:$I$6,2,FALSE)," "))</f>
        <v>#REF!</v>
      </c>
      <c r="K476" s="72" t="str">
        <f>IF(ISNA('[1]-------  H.S.ARA -------'!$J$3)," ",IF('[1]-------  H.S.ARA -------'!$J$3='CITYLIFE SİNEMALARI'!B476,HLOOKUP('CITYLIFE SİNEMALARI'!B476,'[1]-------  H.S.ARA -------'!$J$3:$J$6,2,FALSE)," "))</f>
        <v> </v>
      </c>
      <c r="L476" s="73" t="e">
        <f>IF(ISNA('[1]-------  H.S.ARA -------'!$C$7)," ",IF('[1]-------  H.S.ARA -------'!$C$7='CITYLIFE SİNEMALARI'!B476,HLOOKUP('CITYLIFE SİNEMALARI'!B476,'[1]-------  H.S.ARA -------'!$C$7:$C$10,2,FALSE)," "))</f>
        <v>#REF!</v>
      </c>
      <c r="M476" s="73" t="str">
        <f>IF(ISNA('[1]-------  H.S.ARA -------'!$D$7)," ",IF('[1]-------  H.S.ARA -------'!$D$7='CITYLIFE SİNEMALARI'!B476,HLOOKUP('CITYLIFE SİNEMALARI'!B476,'[1]-------  H.S.ARA -------'!$D$7:$D$10,2,FALSE)," "))</f>
        <v> </v>
      </c>
      <c r="N476" s="73" t="e">
        <f>IF(ISNA('[1]-------  H.S.ARA -------'!$E$7)," ",IF('[1]-------  H.S.ARA -------'!$E$7='CITYLIFE SİNEMALARI'!B476,HLOOKUP('CITYLIFE SİNEMALARI'!B476,'[1]-------  H.S.ARA -------'!$E$7:$E$10,2,FALSE)," "))</f>
        <v>#REF!</v>
      </c>
      <c r="O476" s="73" t="e">
        <f>IF(ISNA('[1]-------  H.S.ARA -------'!$F$7)," ",IF('[1]-------  H.S.ARA -------'!$F$7='CITYLIFE SİNEMALARI'!B476,HLOOKUP('CITYLIFE SİNEMALARI'!B476,'[1]-------  H.S.ARA -------'!$F$7:$F$10,2,FALSE)," "))</f>
        <v>#REF!</v>
      </c>
      <c r="P476" s="73" t="e">
        <f>IF(ISNA('[1]-------  H.S.ARA -------'!$G$7)," ",IF('[1]-------  H.S.ARA -------'!$G$7='CITYLIFE SİNEMALARI'!B476,HLOOKUP('CITYLIFE SİNEMALARI'!B476,'[1]-------  H.S.ARA -------'!$G$7:$G$10,2,FALSE)," "))</f>
        <v>#REF!</v>
      </c>
      <c r="Q476" s="73" t="e">
        <f>IF(ISNA('[1]-------  H.S.ARA -------'!$H$7)," ",IF('[1]-------  H.S.ARA -------'!$H$7='CITYLIFE SİNEMALARI'!B476,HLOOKUP('CITYLIFE SİNEMALARI'!B476,'[1]-------  H.S.ARA -------'!$H$7:$H$10,2,FALSE)," "))</f>
        <v>#REF!</v>
      </c>
      <c r="R476" s="73" t="str">
        <f>IF(ISNA('[1]-------  H.S.ARA -------'!$I$7)," ",IF('[1]-------  H.S.ARA -------'!$I$7='CITYLIFE SİNEMALARI'!B476,HLOOKUP('CITYLIFE SİNEMALARI'!B476,'[1]-------  H.S.ARA -------'!$I$7:$I$10,2,FALSE)," "))</f>
        <v> </v>
      </c>
      <c r="S476" s="73" t="e">
        <f>IF(ISNA('[1]-------  H.S.ARA -------'!$J$7)," ",IF('[1]-------  H.S.ARA -------'!$J$7='CITYLIFE SİNEMALARI'!B476,HLOOKUP('CITYLIFE SİNEMALARI'!B476,'[1]-------  H.S.ARA -------'!$J$7:$J$10,2,FALSE)," "))</f>
        <v>#REF!</v>
      </c>
      <c r="T476" s="74" t="str">
        <f>IF(ISNA('[1]-------  H.S.ARA -------'!$C$11)," ",IF('[1]-------  H.S.ARA -------'!$C$11='CITYLIFE SİNEMALARI'!B476,HLOOKUP('CITYLIFE SİNEMALARI'!B476,'[1]-------  H.S.ARA -------'!$C$11:$C$14,2,FALSE)," "))</f>
        <v> </v>
      </c>
      <c r="U476" s="74" t="str">
        <f>IF(ISNA('[1]-------  H.S.ARA -------'!$D$11)," ",IF('[1]-------  H.S.ARA -------'!$D$11='CITYLIFE SİNEMALARI'!B476,HLOOKUP('CITYLIFE SİNEMALARI'!B476,'[1]-------  H.S.ARA -------'!$D$11:$D$14,2,FALSE)," "))</f>
        <v> </v>
      </c>
      <c r="V476" s="74" t="e">
        <f>IF(ISNA('[1]-------  H.S.ARA -------'!$E$11)," ",IF('[1]-------  H.S.ARA -------'!$E$11='CITYLIFE SİNEMALARI'!B476,HLOOKUP('CITYLIFE SİNEMALARI'!B476,'[1]-------  H.S.ARA -------'!$E$11:$E$14,2,FALSE)," "))</f>
        <v>#REF!</v>
      </c>
      <c r="W476" s="74" t="e">
        <f>IF(ISNA('[1]-------  H.S.ARA -------'!$F$11)," ",IF('[1]-------  H.S.ARA -------'!$F$11='CITYLIFE SİNEMALARI'!B476,HLOOKUP('CITYLIFE SİNEMALARI'!B476,'[1]-------  H.S.ARA -------'!$F$11:$F$14,2,FALSE)," "))</f>
        <v>#REF!</v>
      </c>
      <c r="X476" s="74" t="e">
        <f>IF(ISNA('[1]-------  H.S.ARA -------'!$G$11)," ",IF('[1]-------  H.S.ARA -------'!$G$11='CITYLIFE SİNEMALARI'!B476,HLOOKUP('CITYLIFE SİNEMALARI'!B476,'[1]-------  H.S.ARA -------'!$G$11:$G$14,2,FALSE)," "))</f>
        <v>#REF!</v>
      </c>
      <c r="Y476" s="74" t="str">
        <f>IF(ISNA('[1]-------  H.S.ARA -------'!$H$11)," ",IF('[1]-------  H.S.ARA -------'!$H$11='CITYLIFE SİNEMALARI'!B476,HLOOKUP('CITYLIFE SİNEMALARI'!B476,'[1]-------  H.S.ARA -------'!$H$11:$H$14,2,FALSE)," "))</f>
        <v> </v>
      </c>
      <c r="Z476" s="74" t="e">
        <f>IF(ISNA('[1]-------  H.S.ARA -------'!$I$11)," ",IF('[1]-------  H.S.ARA -------'!$I$11='CITYLIFE SİNEMALARI'!B476,HLOOKUP('CITYLIFE SİNEMALARI'!B476,'[1]-------  H.S.ARA -------'!$I$11:$I$14,2,FALSE)," "))</f>
        <v>#REF!</v>
      </c>
      <c r="AA476" s="74" t="str">
        <f>IF(ISNA('[1]-------  H.S.ARA -------'!$J$11)," ",IF('[1]-------  H.S.ARA -------'!$J$11='CITYLIFE SİNEMALARI'!B476,HLOOKUP('CITYLIFE SİNEMALARI'!B476,'[1]-------  H.S.ARA -------'!$J$11:$J$14,2,FALSE)," "))</f>
        <v> </v>
      </c>
      <c r="AB476" s="75" t="e">
        <f>IF(ISNA('[1]-------  H.S.ARA -------'!$C$15)," ",IF('[1]-------  H.S.ARA -------'!$C$15='CITYLIFE SİNEMALARI'!B476,HLOOKUP('CITYLIFE SİNEMALARI'!B476,'[1]-------  H.S.ARA -------'!$C$15:$C$18,2,FALSE)," "))</f>
        <v>#REF!</v>
      </c>
      <c r="AC476" s="75" t="e">
        <f>IF(ISNA('[1]-------  H.S.ARA -------'!$D$15)," ",IF('[1]-------  H.S.ARA -------'!$D$15='CITYLIFE SİNEMALARI'!B476,HLOOKUP('CITYLIFE SİNEMALARI'!B476,'[1]-------  H.S.ARA -------'!$D$15:$D$18,2,FALSE)," "))</f>
        <v>#REF!</v>
      </c>
      <c r="AD476" s="75" t="str">
        <f>IF(ISNA('[1]-------  H.S.ARA -------'!$E$15)," ",IF('[1]-------  H.S.ARA -------'!$E$15='CITYLIFE SİNEMALARI'!B476,HLOOKUP('CITYLIFE SİNEMALARI'!B476,'[1]-------  H.S.ARA -------'!$E$15:$E$18,2,FALSE)," "))</f>
        <v> </v>
      </c>
      <c r="AE476" s="75" t="e">
        <f>IF(ISNA('[1]-------  H.S.ARA -------'!$F$15)," ",IF('[1]-------  H.S.ARA -------'!$F$15='CITYLIFE SİNEMALARI'!B476,HLOOKUP('CITYLIFE SİNEMALARI'!B476,'[1]-------  H.S.ARA -------'!$F$15:$F$18,2,FALSE)," "))</f>
        <v>#REF!</v>
      </c>
      <c r="AF476" s="75" t="e">
        <f>IF(ISNA('[1]-------  H.S.ARA -------'!$G$15)," ",IF('[1]-------  H.S.ARA -------'!$G$15='CITYLIFE SİNEMALARI'!B476,HLOOKUP('CITYLIFE SİNEMALARI'!B476,'[1]-------  H.S.ARA -------'!$G$15:$G$18,2,FALSE)," "))</f>
        <v>#REF!</v>
      </c>
      <c r="AG476" s="75" t="e">
        <f>IF(ISNA('[1]-------  H.S.ARA -------'!$H$15)," ",IF('[1]-------  H.S.ARA -------'!$H$15='CITYLIFE SİNEMALARI'!B476,HLOOKUP('CITYLIFE SİNEMALARI'!B476,'[1]-------  H.S.ARA -------'!$H$15:$H$18,2,FALSE)," "))</f>
        <v>#REF!</v>
      </c>
      <c r="AH476" s="75" t="str">
        <f>IF(ISNA('[1]-------  H.S.ARA -------'!$I$15)," ",IF('[1]-------  H.S.ARA -------'!$I$15='CITYLIFE SİNEMALARI'!B476,HLOOKUP('CITYLIFE SİNEMALARI'!B476,'[1]-------  H.S.ARA -------'!$I$15:$I$18,2,FALSE)," "))</f>
        <v> </v>
      </c>
      <c r="AI476" s="75" t="e">
        <f>IF(ISNA('[1]-------  H.S.ARA -------'!$J$15)," ",IF('[1]-------  H.S.ARA -------'!$J$15='CITYLIFE SİNEMALARI'!B476,HLOOKUP('CITYLIFE SİNEMALARI'!B476,'[1]-------  H.S.ARA -------'!$J$15:$J$18,2,FALSE)," "))</f>
        <v>#REF!</v>
      </c>
      <c r="AJ476" s="76" t="str">
        <f>IF(ISNA('[1]-------  H.S.ARA -------'!$C$19)," ",IF('[1]-------  H.S.ARA -------'!$C$19='CITYLIFE SİNEMALARI'!B476,HLOOKUP('CITYLIFE SİNEMALARI'!B476,'[1]-------  H.S.ARA -------'!$C$19:$C$22,2,FALSE)," "))</f>
        <v> </v>
      </c>
      <c r="AK476" s="76" t="e">
        <f>IF(ISNA('[1]-------  H.S.ARA -------'!$D$19)," ",IF('[1]-------  H.S.ARA -------'!$D$19='CITYLIFE SİNEMALARI'!B476,HLOOKUP('CITYLIFE SİNEMALARI'!B476,'[1]-------  H.S.ARA -------'!$D$19:$D$22,2,FALSE)," "))</f>
        <v>#REF!</v>
      </c>
      <c r="AL476" s="76" t="e">
        <f>IF(ISNA('[1]-------  H.S.ARA -------'!$E$19)," ",IF('[1]-------  H.S.ARA -------'!$E$19='CITYLIFE SİNEMALARI'!B476,HLOOKUP('CITYLIFE SİNEMALARI'!B476,'[1]-------  H.S.ARA -------'!$E$19:$E$22,2,FALSE)," "))</f>
        <v>#REF!</v>
      </c>
      <c r="AM476" s="76" t="e">
        <f>IF(ISNA('[1]-------  H.S.ARA -------'!$F$19)," ",IF('[1]-------  H.S.ARA -------'!$F$19='CITYLIFE SİNEMALARI'!B476,HLOOKUP('CITYLIFE SİNEMALARI'!B476,'[1]-------  H.S.ARA -------'!$F$19:$F$22,2,FALSE)," "))</f>
        <v>#REF!</v>
      </c>
      <c r="AN476" s="76" t="e">
        <f>IF(ISNA('[1]-------  H.S.ARA -------'!$G$19)," ",IF('[1]-------  H.S.ARA -------'!$G$19='CITYLIFE SİNEMALARI'!B476,HLOOKUP('CITYLIFE SİNEMALARI'!B476,'[1]-------  H.S.ARA -------'!$G$19:$G$22,2,FALSE)," "))</f>
        <v>#REF!</v>
      </c>
      <c r="AO476" s="76" t="e">
        <f>IF(ISNA('[1]-------  H.S.ARA -------'!$H$19)," ",IF('[1]-------  H.S.ARA -------'!$H$19='CITYLIFE SİNEMALARI'!B476,HLOOKUP('CITYLIFE SİNEMALARI'!B476,'[1]-------  H.S.ARA -------'!$H$19:$H$22,2,FALSE)," "))</f>
        <v>#REF!</v>
      </c>
      <c r="AP476" s="76" t="str">
        <f>IF(ISNA('[1]-------  H.S.ARA -------'!$I$19)," ",IF('[1]-------  H.S.ARA -------'!$I$19='CITYLIFE SİNEMALARI'!B476,HLOOKUP('CITYLIFE SİNEMALARI'!B476,'[1]-------  H.S.ARA -------'!$I$19:$I$22,2,FALSE)," "))</f>
        <v> </v>
      </c>
      <c r="AQ476" s="76" t="e">
        <f>IF(ISNA('[1]-------  H.S.ARA -------'!$J$19)," ",IF('[1]-------  H.S.ARA -------'!$J$19='CITYLIFE SİNEMALARI'!B476,HLOOKUP('CITYLIFE SİNEMALARI'!B476,'[1]-------  H.S.ARA -------'!$J$19:$J$22,2,FALSE)," "))</f>
        <v>#REF!</v>
      </c>
      <c r="AR476" s="73" t="e">
        <f>IF(ISNA('[1]-------  H.S.ARA -------'!$C$23)," ",IF('[1]-------  H.S.ARA -------'!$C$23='CITYLIFE SİNEMALARI'!B476,HLOOKUP('CITYLIFE SİNEMALARI'!B476,'[1]-------  H.S.ARA -------'!$C$23:$C$26,2,FALSE)," "))</f>
        <v>#REF!</v>
      </c>
      <c r="AS476" s="73" t="e">
        <f>IF(ISNA('[1]-------  H.S.ARA -------'!$D$23)," ",IF('[1]-------  H.S.ARA -------'!$D$23='CITYLIFE SİNEMALARI'!B476,HLOOKUP('CITYLIFE SİNEMALARI'!B476,'[1]-------  H.S.ARA -------'!$D$23:$D$26,2,FALSE)," "))</f>
        <v>#REF!</v>
      </c>
      <c r="AT476" s="73" t="str">
        <f>IF(ISNA('[1]-------  H.S.ARA -------'!$E$23)," ",IF('[1]-------  H.S.ARA -------'!$E$23='CITYLIFE SİNEMALARI'!B476,HLOOKUP('CITYLIFE SİNEMALARI'!B476,'[1]-------  H.S.ARA -------'!$E$23:$E$26,2,FALSE)," "))</f>
        <v> </v>
      </c>
      <c r="AU476" s="73" t="e">
        <f>IF(ISNA('[1]-------  H.S.ARA -------'!$F$23)," ",IF('[1]-------  H.S.ARA -------'!$F$23='CITYLIFE SİNEMALARI'!B476,HLOOKUP('CITYLIFE SİNEMALARI'!B476,'[1]-------  H.S.ARA -------'!$F$23:$F$26,2,FALSE)," "))</f>
        <v>#REF!</v>
      </c>
      <c r="AV476" s="73" t="e">
        <f>IF(ISNA('[1]-------  H.S.ARA -------'!$G$23)," ",IF('[1]-------  H.S.ARA -------'!$G$23='CITYLIFE SİNEMALARI'!B476,HLOOKUP('CITYLIFE SİNEMALARI'!B476,'[1]-------  H.S.ARA -------'!$G$23:$G$26,2,FALSE)," "))</f>
        <v>#REF!</v>
      </c>
      <c r="AW476" s="73" t="e">
        <f>IF(ISNA('[1]-------  H.S.ARA -------'!$H$23)," ",IF('[1]-------  H.S.ARA -------'!$H$23='CITYLIFE SİNEMALARI'!B476,HLOOKUP('CITYLIFE SİNEMALARI'!B476,'[1]-------  H.S.ARA -------'!$H$23:$H$26,2,FALSE)," "))</f>
        <v>#REF!</v>
      </c>
      <c r="AX476" s="73" t="str">
        <f>IF(ISNA('[1]-------  H.S.ARA -------'!$I$23)," ",IF('[1]-------  H.S.ARA -------'!$I$23='CITYLIFE SİNEMALARI'!B476,HLOOKUP('CITYLIFE SİNEMALARI'!B476,'[1]-------  H.S.ARA -------'!$I$23:$I$26,2,FALSE)," "))</f>
        <v> </v>
      </c>
      <c r="AY476" s="73" t="str">
        <f>IF(ISNA('[1]-------  H.S.ARA -------'!$J$23)," ",IF('[1]-------  H.S.ARA -------'!$J$23='CITYLIFE SİNEMALARI'!B476,HLOOKUP('CITYLIFE SİNEMALARI'!B476,'[1]-------  H.S.ARA -------'!$J$23:$J$26,2,FALSE)," "))</f>
        <v> </v>
      </c>
      <c r="AZ476" s="72" t="e">
        <f>IF(ISNA('[1]-------  H.S.ARA -------'!$C$27)," ",IF('[1]-------  H.S.ARA -------'!$C$27='CITYLIFE SİNEMALARI'!B476,HLOOKUP('CITYLIFE SİNEMALARI'!B476,'[1]-------  H.S.ARA -------'!$C$27:$C$30,2,FALSE)," "))</f>
        <v>#REF!</v>
      </c>
      <c r="BA476" s="72" t="str">
        <f>IF(ISNA('[1]-------  H.S.ARA -------'!$D$27)," ",IF('[1]-------  H.S.ARA -------'!$D$27='CITYLIFE SİNEMALARI'!B476,HLOOKUP('CITYLIFE SİNEMALARI'!B476,'[1]-------  H.S.ARA -------'!$D$27:$D$30,2,FALSE)," "))</f>
        <v> </v>
      </c>
      <c r="BB476" s="72" t="e">
        <f>IF(ISNA('[1]-------  H.S.ARA -------'!$E$27)," ",IF('[1]-------  H.S.ARA -------'!$E$27='CITYLIFE SİNEMALARI'!B476,HLOOKUP('CITYLIFE SİNEMALARI'!B476,'[1]-------  H.S.ARA -------'!$E$27:$E$30,2,FALSE)," "))</f>
        <v>#REF!</v>
      </c>
      <c r="BC476" s="72" t="str">
        <f>IF(ISNA('[1]-------  H.S.ARA -------'!$F$27)," ",IF('[1]-------  H.S.ARA -------'!$F$27='CITYLIFE SİNEMALARI'!B476,HLOOKUP('CITYLIFE SİNEMALARI'!B476,'[1]-------  H.S.ARA -------'!$F$27:$F$30,2,FALSE)," "))</f>
        <v> </v>
      </c>
      <c r="BD476" s="72" t="e">
        <f>IF(ISNA('[1]-------  H.S.ARA -------'!$G$27)," ",IF('[1]-------  H.S.ARA -------'!$G$27='CITYLIFE SİNEMALARI'!B476,HLOOKUP('CITYLIFE SİNEMALARI'!B476,'[1]-------  H.S.ARA -------'!$G$27:$G$30,2,FALSE)," "))</f>
        <v>#REF!</v>
      </c>
      <c r="BE476" s="72" t="e">
        <f>IF(ISNA('[1]-------  H.S.ARA -------'!$H$27)," ",IF('[1]-------  H.S.ARA -------'!$H$27='CITYLIFE SİNEMALARI'!B476,HLOOKUP('CITYLIFE SİNEMALARI'!B476,'[1]-------  H.S.ARA -------'!$H$27:$H$30,2,FALSE)," "))</f>
        <v>#REF!</v>
      </c>
      <c r="BF476" s="72" t="str">
        <f>IF(ISNA('[1]-------  H.S.ARA -------'!$I$27)," ",IF('[1]-------  H.S.ARA -------'!$I$27='CITYLIFE SİNEMALARI'!B476,HLOOKUP('CITYLIFE SİNEMALARI'!B476,'[1]-------  H.S.ARA -------'!$I$27:$I$30,2,FALSE)," "))</f>
        <v> </v>
      </c>
      <c r="BG476" s="72" t="str">
        <f>IF(ISNA('[1]-------  H.S.ARA -------'!$J$27)," ",IF('[1]-------  H.S.ARA -------'!$J$27='CITYLIFE SİNEMALARI'!B476,HLOOKUP('CITYLIFE SİNEMALARI'!B476,'[1]-------  H.S.ARA -------'!$J$27:$J$30,2,FALSE)," "))</f>
        <v> </v>
      </c>
      <c r="BH476" s="74" t="e">
        <f>IF(ISNA('[1]-------  H.S.ARA -------'!#REF!)," ",IF('[1]-------  H.S.ARA -------'!#REF!='CITYLIFE SİNEMALARI'!B476,HLOOKUP('CITYLIFE SİNEMALARI'!B476,'[1]-------  H.S.ARA -------'!#REF!,2,FALSE)," "))</f>
        <v>#REF!</v>
      </c>
      <c r="BI476" s="74" t="e">
        <f>IF(ISNA('[1]-------  H.S.ARA -------'!#REF!)," ",IF('[1]-------  H.S.ARA -------'!#REF!='CITYLIFE SİNEMALARI'!B476,HLOOKUP('CITYLIFE SİNEMALARI'!B476,'[1]-------  H.S.ARA -------'!#REF!,2,FALSE)," "))</f>
        <v>#REF!</v>
      </c>
      <c r="BJ476" s="74" t="e">
        <f>IF(ISNA('[1]-------  H.S.ARA -------'!#REF!)," ",IF('[1]-------  H.S.ARA -------'!#REF!='CITYLIFE SİNEMALARI'!B476,HLOOKUP('CITYLIFE SİNEMALARI'!B476,'[1]-------  H.S.ARA -------'!#REF!,2,FALSE)," "))</f>
        <v>#REF!</v>
      </c>
      <c r="BK476" s="74" t="e">
        <f>IF(ISNA('[1]-------  H.S.ARA -------'!#REF!)," ",IF('[1]-------  H.S.ARA -------'!#REF!='CITYLIFE SİNEMALARI'!B476,HLOOKUP('CITYLIFE SİNEMALARI'!B476,'[1]-------  H.S.ARA -------'!#REF!,2,FALSE)," "))</f>
        <v>#REF!</v>
      </c>
      <c r="BL476" s="74" t="e">
        <f>IF(ISNA('[1]-------  H.S.ARA -------'!#REF!)," ",IF('[1]-------  H.S.ARA -------'!#REF!='CITYLIFE SİNEMALARI'!B476,HLOOKUP('CITYLIFE SİNEMALARI'!B476,'[1]-------  H.S.ARA -------'!#REF!,2,FALSE)," "))</f>
        <v>#REF!</v>
      </c>
      <c r="BM476" s="74" t="e">
        <f>IF(ISNA('[1]-------  H.S.ARA -------'!#REF!)," ",IF('[1]-------  H.S.ARA -------'!#REF!='CITYLIFE SİNEMALARI'!B476,HLOOKUP('CITYLIFE SİNEMALARI'!B476,'[1]-------  H.S.ARA -------'!#REF!,2,FALSE)," "))</f>
        <v>#REF!</v>
      </c>
      <c r="BN476" s="74" t="e">
        <f>IF(ISNA('[1]-------  H.S.ARA -------'!#REF!)," ",IF('[1]-------  H.S.ARA -------'!#REF!='CITYLIFE SİNEMALARI'!B476,HLOOKUP('CITYLIFE SİNEMALARI'!B476,'[1]-------  H.S.ARA -------'!#REF!,2,FALSE)," "))</f>
        <v>#REF!</v>
      </c>
      <c r="BO476" s="74" t="e">
        <f>IF(ISNA('[1]-------  H.S.ARA -------'!#REF!)," ",IF('[1]-------  H.S.ARA -------'!#REF!='CITYLIFE SİNEMALARI'!B476,HLOOKUP('CITYLIFE SİNEMALARI'!B476,'[1]-------  H.S.ARA -------'!#REF!,2,FALSE)," "))</f>
        <v>#REF!</v>
      </c>
      <c r="BP476" s="75" t="e">
        <f>IF(ISNA('[1]-------  H.S.ARA -------'!#REF!)," ",IF('[1]-------  H.S.ARA -------'!#REF!='CITYLIFE SİNEMALARI'!B476,HLOOKUP('CITYLIFE SİNEMALARI'!B476,'[1]-------  H.S.ARA -------'!#REF!,2,FALSE)," "))</f>
        <v>#REF!</v>
      </c>
      <c r="BQ476" s="75" t="e">
        <f>IF(ISNA('[1]-------  H.S.ARA -------'!#REF!)," ",IF('[1]-------  H.S.ARA -------'!#REF!='CITYLIFE SİNEMALARI'!B476,HLOOKUP('CITYLIFE SİNEMALARI'!B476,'[1]-------  H.S.ARA -------'!#REF!,2,FALSE)," "))</f>
        <v>#REF!</v>
      </c>
      <c r="BR476" s="75" t="e">
        <f>IF(ISNA('[1]-------  H.S.ARA -------'!#REF!)," ",IF('[1]-------  H.S.ARA -------'!#REF!='CITYLIFE SİNEMALARI'!B476,HLOOKUP('CITYLIFE SİNEMALARI'!B476,'[1]-------  H.S.ARA -------'!#REF!,2,FALSE)," "))</f>
        <v>#REF!</v>
      </c>
      <c r="BS476" s="75" t="e">
        <f>IF(ISNA('[1]-------  H.S.ARA -------'!#REF!)," ",IF('[1]-------  H.S.ARA -------'!#REF!='CITYLIFE SİNEMALARI'!B476,HLOOKUP('CITYLIFE SİNEMALARI'!B476,'[1]-------  H.S.ARA -------'!#REF!,2,FALSE)," "))</f>
        <v>#REF!</v>
      </c>
      <c r="BT476" s="75" t="e">
        <f>IF(ISNA('[1]-------  H.S.ARA -------'!#REF!)," ",IF('[1]-------  H.S.ARA -------'!#REF!='CITYLIFE SİNEMALARI'!B476,HLOOKUP('CITYLIFE SİNEMALARI'!B476,'[1]-------  H.S.ARA -------'!#REF!,2,FALSE)," "))</f>
        <v>#REF!</v>
      </c>
      <c r="BU476" s="75" t="e">
        <f>IF(ISNA('[1]-------  H.S.ARA -------'!#REF!)," ",IF('[1]-------  H.S.ARA -------'!#REF!='CITYLIFE SİNEMALARI'!B476,HLOOKUP('CITYLIFE SİNEMALARI'!B476,'[1]-------  H.S.ARA -------'!#REF!,2,FALSE)," "))</f>
        <v>#REF!</v>
      </c>
      <c r="BV476" s="75" t="e">
        <f>IF(ISNA('[1]-------  H.S.ARA -------'!#REF!)," ",IF('[1]-------  H.S.ARA -------'!#REF!='CITYLIFE SİNEMALARI'!B476,HLOOKUP('CITYLIFE SİNEMALARI'!B476,'[1]-------  H.S.ARA -------'!#REF!,2,FALSE)," "))</f>
        <v>#REF!</v>
      </c>
      <c r="BW476" s="75" t="e">
        <f>IF(ISNA('[1]-------  H.S.ARA -------'!#REF!)," ",IF('[1]-------  H.S.ARA -------'!#REF!='CITYLIFE SİNEMALARI'!B476,HLOOKUP('CITYLIFE SİNEMALARI'!B476,'[1]-------  H.S.ARA -------'!#REF!,2,FALSE)," "))</f>
        <v>#REF!</v>
      </c>
      <c r="BX476" s="77" t="e">
        <f>IF(ISNA('[1]-------  H.S.ARA -------'!#REF!)," ",IF('[1]-------  H.S.ARA -------'!#REF!='CITYLIFE SİNEMALARI'!B476,HLOOKUP('CITYLIFE SİNEMALARI'!B476,'[1]-------  H.S.ARA -------'!#REF!,2,FALSE)," "))</f>
        <v>#REF!</v>
      </c>
      <c r="BY476" s="77" t="e">
        <f>IF(ISNA('[1]-------  H.S.ARA -------'!#REF!)," ",IF('[1]-------  H.S.ARA -------'!#REF!='CITYLIFE SİNEMALARI'!B476,HLOOKUP('CITYLIFE SİNEMALARI'!B476,'[1]-------  H.S.ARA -------'!#REF!,2,FALSE)," "))</f>
        <v>#REF!</v>
      </c>
      <c r="BZ476" s="77" t="e">
        <f>IF(ISNA('[1]-------  H.S.ARA -------'!#REF!)," ",IF('[1]-------  H.S.ARA -------'!#REF!='CITYLIFE SİNEMALARI'!B476,HLOOKUP('CITYLIFE SİNEMALARI'!B476,'[1]-------  H.S.ARA -------'!#REF!,2,FALSE)," "))</f>
        <v>#REF!</v>
      </c>
      <c r="CA476" s="77" t="e">
        <f>IF(ISNA('[1]-------  H.S.ARA -------'!#REF!)," ",IF('[1]-------  H.S.ARA -------'!#REF!='CITYLIFE SİNEMALARI'!B476,HLOOKUP('CITYLIFE SİNEMALARI'!B476,'[1]-------  H.S.ARA -------'!#REF!,2,FALSE)," "))</f>
        <v>#REF!</v>
      </c>
      <c r="CB476" s="77" t="e">
        <f>IF(ISNA('[1]-------  H.S.ARA -------'!#REF!)," ",IF('[1]-------  H.S.ARA -------'!#REF!='CITYLIFE SİNEMALARI'!B476,HLOOKUP('CITYLIFE SİNEMALARI'!B476,'[1]-------  H.S.ARA -------'!#REF!,2,FALSE)," "))</f>
        <v>#REF!</v>
      </c>
      <c r="CC476" s="77" t="e">
        <f>IF(ISNA('[1]-------  H.S.ARA -------'!#REF!)," ",IF('[1]-------  H.S.ARA -------'!#REF!='CITYLIFE SİNEMALARI'!B476,HLOOKUP('CITYLIFE SİNEMALARI'!B476,'[1]-------  H.S.ARA -------'!#REF!,2,FALSE)," "))</f>
        <v>#REF!</v>
      </c>
      <c r="CD476" s="77" t="e">
        <f>IF(ISNA('[1]-------  H.S.ARA -------'!#REF!)," ",IF('[1]-------  H.S.ARA -------'!#REF!='CITYLIFE SİNEMALARI'!B476,HLOOKUP('CITYLIFE SİNEMALARI'!B476,'[1]-------  H.S.ARA -------'!#REF!,2,FALSE)," "))</f>
        <v>#REF!</v>
      </c>
      <c r="CE476" s="77" t="e">
        <f>IF(ISNA('[1]-------  H.S.ARA -------'!#REF!)," ",IF('[1]-------  H.S.ARA -------'!#REF!='CITYLIFE SİNEMALARI'!B476,HLOOKUP('CITYLIFE SİNEMALARI'!B476,'[1]-------  H.S.ARA -------'!#REF!,2,FALSE)," "))</f>
        <v>#REF!</v>
      </c>
      <c r="CF476" s="73" t="e">
        <f>IF(ISNA('[1]-------  H.S.ARA -------'!#REF!)," ",IF('[1]-------  H.S.ARA -------'!#REF!='CITYLIFE SİNEMALARI'!B476,HLOOKUP('CITYLIFE SİNEMALARI'!B476,'[1]-------  H.S.ARA -------'!#REF!,2,FALSE)," "))</f>
        <v>#REF!</v>
      </c>
      <c r="CG476" s="73" t="e">
        <f>IF(ISNA('[1]-------  H.S.ARA -------'!#REF!)," ",IF('[1]-------  H.S.ARA -------'!#REF!='CITYLIFE SİNEMALARI'!B476,HLOOKUP('CITYLIFE SİNEMALARI'!B476,'[1]-------  H.S.ARA -------'!#REF!,2,FALSE)," "))</f>
        <v>#REF!</v>
      </c>
      <c r="CH476" s="73" t="e">
        <f>IF(ISNA('[1]-------  H.S.ARA -------'!#REF!)," ",IF('[1]-------  H.S.ARA -------'!#REF!='CITYLIFE SİNEMALARI'!B476,HLOOKUP('CITYLIFE SİNEMALARI'!B476,'[1]-------  H.S.ARA -------'!#REF!,2,FALSE)," "))</f>
        <v>#REF!</v>
      </c>
      <c r="CI476" s="73" t="e">
        <f>IF(ISNA('[1]-------  H.S.ARA -------'!#REF!)," ",IF('[1]-------  H.S.ARA -------'!#REF!='CITYLIFE SİNEMALARI'!B476,HLOOKUP('CITYLIFE SİNEMALARI'!B476,'[1]-------  H.S.ARA -------'!#REF!,2,FALSE)," "))</f>
        <v>#REF!</v>
      </c>
      <c r="CJ476" s="73" t="e">
        <f>IF(ISNA('[1]-------  H.S.ARA -------'!#REF!)," ",IF('[1]-------  H.S.ARA -------'!#REF!='CITYLIFE SİNEMALARI'!B476,HLOOKUP('CITYLIFE SİNEMALARI'!B476,'[1]-------  H.S.ARA -------'!#REF!,2,FALSE)," "))</f>
        <v>#REF!</v>
      </c>
      <c r="CK476" s="73" t="e">
        <f>IF(ISNA('[1]-------  H.S.ARA -------'!#REF!)," ",IF('[1]-------  H.S.ARA -------'!#REF!='CITYLIFE SİNEMALARI'!B476,HLOOKUP('CITYLIFE SİNEMALARI'!B476,'[1]-------  H.S.ARA -------'!#REF!,2,FALSE)," "))</f>
        <v>#REF!</v>
      </c>
      <c r="CL476" s="73" t="e">
        <f>IF(ISNA('[1]-------  H.S.ARA -------'!#REF!)," ",IF('[1]-------  H.S.ARA -------'!#REF!='CITYLIFE SİNEMALARI'!B476,HLOOKUP('CITYLIFE SİNEMALARI'!B476,'[1]-------  H.S.ARA -------'!#REF!,2,FALSE)," "))</f>
        <v>#REF!</v>
      </c>
      <c r="CM476" s="73" t="e">
        <f>IF(ISNA('[1]-------  H.S.ARA -------'!#REF!)," ",IF('[1]-------  H.S.ARA -------'!#REF!='CITYLIFE SİNEMALARI'!B476,HLOOKUP('CITYLIFE SİNEMALARI'!B476,'[1]-------  H.S.ARA -------'!#REF!,2,FALSE)," "))</f>
        <v>#REF!</v>
      </c>
      <c r="CN476" s="72" t="e">
        <f>IF(ISNA('[1]-------  H.S.ARA -------'!#REF!)," ",IF('[1]-------  H.S.ARA -------'!#REF!='CITYLIFE SİNEMALARI'!B476,HLOOKUP('CITYLIFE SİNEMALARI'!B476,'[1]-------  H.S.ARA -------'!#REF!,2,FALSE)," "))</f>
        <v>#REF!</v>
      </c>
      <c r="CO476" s="72" t="e">
        <f>IF(ISNA('[1]-------  H.S.ARA -------'!#REF!)," ",IF('[1]-------  H.S.ARA -------'!#REF!='CITYLIFE SİNEMALARI'!B476,HLOOKUP('CITYLIFE SİNEMALARI'!B476,'[1]-------  H.S.ARA -------'!#REF!,2,FALSE)," "))</f>
        <v>#REF!</v>
      </c>
      <c r="CP476" s="72" t="e">
        <f>IF(ISNA('[1]-------  H.S.ARA -------'!#REF!)," ",IF('[1]-------  H.S.ARA -------'!#REF!='CITYLIFE SİNEMALARI'!B476,HLOOKUP('CITYLIFE SİNEMALARI'!B476,'[1]-------  H.S.ARA -------'!#REF!,2,FALSE)," "))</f>
        <v>#REF!</v>
      </c>
      <c r="CQ476" s="72" t="e">
        <f>IF(ISNA('[1]-------  H.S.ARA -------'!#REF!)," ",IF('[1]-------  H.S.ARA -------'!#REF!='CITYLIFE SİNEMALARI'!B476,HLOOKUP('CITYLIFE SİNEMALARI'!B476,'[1]-------  H.S.ARA -------'!#REF!,2,FALSE)," "))</f>
        <v>#REF!</v>
      </c>
      <c r="CR476" s="72" t="e">
        <f>IF(ISNA('[1]-------  H.S.ARA -------'!#REF!)," ",IF('[1]-------  H.S.ARA -------'!#REF!='CITYLIFE SİNEMALARI'!B476,HLOOKUP('CITYLIFE SİNEMALARI'!B476,'[1]-------  H.S.ARA -------'!#REF!,2,FALSE)," "))</f>
        <v>#REF!</v>
      </c>
      <c r="CS476" s="72" t="e">
        <f>IF(ISNA('[1]-------  H.S.ARA -------'!#REF!)," ",IF('[1]-------  H.S.ARA -------'!#REF!='CITYLIFE SİNEMALARI'!B476,HLOOKUP('CITYLIFE SİNEMALARI'!B476,'[1]-------  H.S.ARA -------'!#REF!,2,FALSE)," "))</f>
        <v>#REF!</v>
      </c>
      <c r="CT476" s="72" t="e">
        <f>IF(ISNA('[1]-------  H.S.ARA -------'!#REF!)," ",IF('[1]-------  H.S.ARA -------'!#REF!='CITYLIFE SİNEMALARI'!B476,HLOOKUP('CITYLIFE SİNEMALARI'!B476,'[1]-------  H.S.ARA -------'!#REF!,2,FALSE)," "))</f>
        <v>#REF!</v>
      </c>
      <c r="CU476" s="72" t="e">
        <f>IF(ISNA('[1]-------  H.S.ARA -------'!#REF!)," ",IF('[1]-------  H.S.ARA -------'!#REF!='CITYLIFE SİNEMALARI'!B476,HLOOKUP('CITYLIFE SİNEMALARI'!B476,'[1]-------  H.S.ARA -------'!#REF!,2,FALSE)," "))</f>
        <v>#REF!</v>
      </c>
      <c r="CV476" s="74" t="e">
        <f>IF(ISNA('[1]-------  H.S.ARA -------'!#REF!)," ",IF('[1]-------  H.S.ARA -------'!#REF!='CITYLIFE SİNEMALARI'!B476,HLOOKUP('CITYLIFE SİNEMALARI'!B476,'[1]-------  H.S.ARA -------'!#REF!,2,FALSE)," "))</f>
        <v>#REF!</v>
      </c>
      <c r="CW476" s="74" t="e">
        <f>IF(ISNA('[1]-------  H.S.ARA -------'!#REF!)," ",IF('[1]-------  H.S.ARA -------'!#REF!='CITYLIFE SİNEMALARI'!B476,HLOOKUP('CITYLIFE SİNEMALARI'!B476,'[1]-------  H.S.ARA -------'!#REF!,2,FALSE)," "))</f>
        <v>#REF!</v>
      </c>
      <c r="CX476" s="74" t="e">
        <f>IF(ISNA('[1]-------  H.S.ARA -------'!#REF!)," ",IF('[1]-------  H.S.ARA -------'!#REF!='CITYLIFE SİNEMALARI'!B476,HLOOKUP('CITYLIFE SİNEMALARI'!B476,'[1]-------  H.S.ARA -------'!#REF!,2,FALSE)," "))</f>
        <v>#REF!</v>
      </c>
      <c r="CY476" s="74" t="e">
        <f>IF(ISNA('[1]-------  H.S.ARA -------'!#REF!)," ",IF('[1]-------  H.S.ARA -------'!#REF!='CITYLIFE SİNEMALARI'!B476,HLOOKUP('CITYLIFE SİNEMALARI'!B476,'[1]-------  H.S.ARA -------'!#REF!,2,FALSE)," "))</f>
        <v>#REF!</v>
      </c>
      <c r="CZ476" s="74" t="e">
        <f>IF(ISNA('[1]-------  H.S.ARA -------'!#REF!)," ",IF('[1]-------  H.S.ARA -------'!#REF!='CITYLIFE SİNEMALARI'!B476,HLOOKUP('CITYLIFE SİNEMALARI'!B476,'[1]-------  H.S.ARA -------'!#REF!,2,FALSE)," "))</f>
        <v>#REF!</v>
      </c>
      <c r="DA476" s="74" t="e">
        <f>IF(ISNA('[1]-------  H.S.ARA -------'!#REF!)," ",IF('[1]-------  H.S.ARA -------'!#REF!='CITYLIFE SİNEMALARI'!B476,HLOOKUP('CITYLIFE SİNEMALARI'!B476,'[1]-------  H.S.ARA -------'!#REF!,2,FALSE)," "))</f>
        <v>#REF!</v>
      </c>
      <c r="DB476" s="74" t="e">
        <f>IF(ISNA('[1]-------  H.S.ARA -------'!#REF!)," ",IF('[1]-------  H.S.ARA -------'!#REF!='CITYLIFE SİNEMALARI'!B476,HLOOKUP('CITYLIFE SİNEMALARI'!B476,'[1]-------  H.S.ARA -------'!#REF!,2,FALSE)," "))</f>
        <v>#REF!</v>
      </c>
      <c r="DC476" s="74" t="e">
        <f>IF(ISNA('[1]-------  H.S.ARA -------'!#REF!)," ",IF('[1]-------  H.S.ARA -------'!#REF!='CITYLIFE SİNEMALARI'!B476,HLOOKUP('CITYLIFE SİNEMALARI'!B476,'[1]-------  H.S.ARA -------'!#REF!,2,FALSE)," "))</f>
        <v>#REF!</v>
      </c>
      <c r="DD476" s="75" t="e">
        <f>IF(ISNA('[1]-------  H.S.ARA -------'!#REF!)," ",IF('[1]-------  H.S.ARA -------'!#REF!='CITYLIFE SİNEMALARI'!B476,HLOOKUP('CITYLIFE SİNEMALARI'!B476,'[1]-------  H.S.ARA -------'!#REF!,2,FALSE)," "))</f>
        <v>#REF!</v>
      </c>
      <c r="DE476" s="75" t="e">
        <f>IF(ISNA('[1]-------  H.S.ARA -------'!#REF!)," ",IF('[1]-------  H.S.ARA -------'!#REF!='CITYLIFE SİNEMALARI'!B476,HLOOKUP('CITYLIFE SİNEMALARI'!B476,'[1]-------  H.S.ARA -------'!#REF!,2,FALSE)," "))</f>
        <v>#REF!</v>
      </c>
      <c r="DF476" s="75" t="e">
        <f>IF(ISNA('[1]-------  H.S.ARA -------'!#REF!)," ",IF('[1]-------  H.S.ARA -------'!#REF!='CITYLIFE SİNEMALARI'!B476,HLOOKUP('CITYLIFE SİNEMALARI'!B476,'[1]-------  H.S.ARA -------'!#REF!,2,FALSE)," "))</f>
        <v>#REF!</v>
      </c>
      <c r="DG476" s="75" t="e">
        <f>IF(ISNA('[1]-------  H.S.ARA -------'!#REF!)," ",IF('[1]-------  H.S.ARA -------'!#REF!='CITYLIFE SİNEMALARI'!B476,HLOOKUP('CITYLIFE SİNEMALARI'!B476,'[1]-------  H.S.ARA -------'!#REF!,2,FALSE)," "))</f>
        <v>#REF!</v>
      </c>
      <c r="DH476" s="75" t="e">
        <f>IF(ISNA('[1]-------  H.S.ARA -------'!#REF!)," ",IF('[1]-------  H.S.ARA -------'!#REF!='CITYLIFE SİNEMALARI'!B476,HLOOKUP('CITYLIFE SİNEMALARI'!B476,'[1]-------  H.S.ARA -------'!#REF!,2,FALSE)," "))</f>
        <v>#REF!</v>
      </c>
      <c r="DI476" s="75" t="e">
        <f>IF(ISNA('[1]-------  H.S.ARA -------'!#REF!)," ",IF('[1]-------  H.S.ARA -------'!#REF!='CITYLIFE SİNEMALARI'!B476,HLOOKUP('CITYLIFE SİNEMALARI'!B476,'[1]-------  H.S.ARA -------'!#REF!,2,FALSE)," "))</f>
        <v>#REF!</v>
      </c>
      <c r="DJ476" s="75" t="e">
        <f>IF(ISNA('[1]-------  H.S.ARA -------'!#REF!)," ",IF('[1]-------  H.S.ARA -------'!#REF!='CITYLIFE SİNEMALARI'!B476,HLOOKUP('CITYLIFE SİNEMALARI'!B476,'[1]-------  H.S.ARA -------'!#REF!,2,FALSE)," "))</f>
        <v>#REF!</v>
      </c>
      <c r="DK476" s="75" t="e">
        <f>IF(ISNA('[1]-------  H.S.ARA -------'!#REF!)," ",IF('[1]-------  H.S.ARA -------'!#REF!='CITYLIFE SİNEMALARI'!B476,HLOOKUP('CITYLIFE SİNEMALARI'!B476,'[1]-------  H.S.ARA -------'!#REF!,2,FALSE)," "))</f>
        <v>#REF!</v>
      </c>
    </row>
    <row r="477" spans="2:115" ht="12.75">
      <c r="B477" s="70" t="str">
        <f aca="true" t="shared" si="40" ref="B477:B500">+B12</f>
        <v>no ofsayt</v>
      </c>
      <c r="C477" s="71"/>
      <c r="D477" s="72" t="str">
        <f>IF(ISNA('[1]-------  H.S.ARA -------'!$C$3)," ",IF('[1]-------  H.S.ARA -------'!$C$3='CITYLIFE SİNEMALARI'!B477,HLOOKUP('CITYLIFE SİNEMALARI'!B477,'[1]-------  H.S.ARA -------'!$C$3:$C$6,2,FALSE)," "))</f>
        <v> </v>
      </c>
      <c r="E477" s="72" t="str">
        <f>IF(ISNA('[1]-------  H.S.ARA -------'!$D$3)," ",IF('[1]-------  H.S.ARA -------'!$D$3='CITYLIFE SİNEMALARI'!B477,HLOOKUP('CITYLIFE SİNEMALARI'!B477,'[1]-------  H.S.ARA -------'!$D$3:$D$6,2,FALSE)," "))</f>
        <v> </v>
      </c>
      <c r="F477" s="72" t="str">
        <f>IF(ISNA('[1]-------  H.S.ARA -------'!$E$3)," ",IF('[1]-------  H.S.ARA -------'!$E$3='CITYLIFE SİNEMALARI'!B477,HLOOKUP('CITYLIFE SİNEMALARI'!B477,'[1]-------  H.S.ARA -------'!$E$3:$E$6,2,FALSE)," "))</f>
        <v> </v>
      </c>
      <c r="G477" s="72" t="str">
        <f>IF(ISNA('[1]-------  H.S.ARA -------'!$F$3)," ",IF('[1]-------  H.S.ARA -------'!$F$3='CITYLIFE SİNEMALARI'!B477,HLOOKUP('CITYLIFE SİNEMALARI'!B477,'[1]-------  H.S.ARA -------'!$F$3:$F$6,2,FALSE)," "))</f>
        <v> </v>
      </c>
      <c r="H477" s="72" t="str">
        <f>IF(ISNA('[1]-------  H.S.ARA -------'!$G$3)," ",IF('[1]-------  H.S.ARA -------'!$G$3='CITYLIFE SİNEMALARI'!B477,HLOOKUP('CITYLIFE SİNEMALARI'!B477,'[1]-------  H.S.ARA -------'!$G$3:$G$6,2,FALSE)," "))</f>
        <v> </v>
      </c>
      <c r="I477" s="72">
        <f>IF(ISNA('[1]-------  H.S.ARA -------'!$H$3)," ",IF('[1]-------  H.S.ARA -------'!$H$3='CITYLIFE SİNEMALARI'!B477,HLOOKUP('CITYLIFE SİNEMALARI'!B477,'[1]-------  H.S.ARA -------'!$H$3:$H$6,2,FALSE)," "))</f>
        <v>0.8333333333333334</v>
      </c>
      <c r="J477" s="72" t="str">
        <f>IF(ISNA('[1]-------  H.S.ARA -------'!$I$3)," ",IF('[1]-------  H.S.ARA -------'!$I$3='CITYLIFE SİNEMALARI'!B477,HLOOKUP('CITYLIFE SİNEMALARI'!B477,'[1]-------  H.S.ARA -------'!$I$3:$I$6,2,FALSE)," "))</f>
        <v> </v>
      </c>
      <c r="K477" s="72" t="str">
        <f>IF(ISNA('[1]-------  H.S.ARA -------'!$J$3)," ",IF('[1]-------  H.S.ARA -------'!$J$3='CITYLIFE SİNEMALARI'!B477,HLOOKUP('CITYLIFE SİNEMALARI'!B477,'[1]-------  H.S.ARA -------'!$J$3:$J$6,2,FALSE)," "))</f>
        <v> </v>
      </c>
      <c r="L477" s="73" t="str">
        <f>IF(ISNA('[1]-------  H.S.ARA -------'!$C$7)," ",IF('[1]-------  H.S.ARA -------'!$C$7='CITYLIFE SİNEMALARI'!B477,HLOOKUP('CITYLIFE SİNEMALARI'!B477,'[1]-------  H.S.ARA -------'!$C$7:$C$10,2,FALSE)," "))</f>
        <v> </v>
      </c>
      <c r="M477" s="73" t="str">
        <f>IF(ISNA('[1]-------  H.S.ARA -------'!$D$7)," ",IF('[1]-------  H.S.ARA -------'!$D$7='CITYLIFE SİNEMALARI'!B477,HLOOKUP('CITYLIFE SİNEMALARI'!B477,'[1]-------  H.S.ARA -------'!$D$7:$D$10,2,FALSE)," "))</f>
        <v> </v>
      </c>
      <c r="N477" s="73" t="str">
        <f>IF(ISNA('[1]-------  H.S.ARA -------'!$E$7)," ",IF('[1]-------  H.S.ARA -------'!$E$7='CITYLIFE SİNEMALARI'!B477,HLOOKUP('CITYLIFE SİNEMALARI'!B477,'[1]-------  H.S.ARA -------'!$E$7:$E$10,2,FALSE)," "))</f>
        <v> </v>
      </c>
      <c r="O477" s="73" t="str">
        <f>IF(ISNA('[1]-------  H.S.ARA -------'!$F$7)," ",IF('[1]-------  H.S.ARA -------'!$F$7='CITYLIFE SİNEMALARI'!B477,HLOOKUP('CITYLIFE SİNEMALARI'!B477,'[1]-------  H.S.ARA -------'!$F$7:$F$10,2,FALSE)," "))</f>
        <v> </v>
      </c>
      <c r="P477" s="73" t="str">
        <f>IF(ISNA('[1]-------  H.S.ARA -------'!$G$7)," ",IF('[1]-------  H.S.ARA -------'!$G$7='CITYLIFE SİNEMALARI'!B477,HLOOKUP('CITYLIFE SİNEMALARI'!B477,'[1]-------  H.S.ARA -------'!$G$7:$G$10,2,FALSE)," "))</f>
        <v> </v>
      </c>
      <c r="Q477" s="73" t="str">
        <f>IF(ISNA('[1]-------  H.S.ARA -------'!$H$7)," ",IF('[1]-------  H.S.ARA -------'!$H$7='CITYLIFE SİNEMALARI'!B477,HLOOKUP('CITYLIFE SİNEMALARI'!B477,'[1]-------  H.S.ARA -------'!$H$7:$H$10,2,FALSE)," "))</f>
        <v> </v>
      </c>
      <c r="R477" s="73" t="str">
        <f>IF(ISNA('[1]-------  H.S.ARA -------'!$I$7)," ",IF('[1]-------  H.S.ARA -------'!$I$7='CITYLIFE SİNEMALARI'!B477,HLOOKUP('CITYLIFE SİNEMALARI'!B477,'[1]-------  H.S.ARA -------'!$I$7:$I$10,2,FALSE)," "))</f>
        <v> </v>
      </c>
      <c r="S477" s="73" t="str">
        <f>IF(ISNA('[1]-------  H.S.ARA -------'!$J$7)," ",IF('[1]-------  H.S.ARA -------'!$J$7='CITYLIFE SİNEMALARI'!B477,HLOOKUP('CITYLIFE SİNEMALARI'!B477,'[1]-------  H.S.ARA -------'!$J$7:$J$10,2,FALSE)," "))</f>
        <v> </v>
      </c>
      <c r="T477" s="74" t="str">
        <f>IF(ISNA('[1]-------  H.S.ARA -------'!$C$11)," ",IF('[1]-------  H.S.ARA -------'!$C$11='CITYLIFE SİNEMALARI'!B477,HLOOKUP('CITYLIFE SİNEMALARI'!B477,'[1]-------  H.S.ARA -------'!$C$11:$C$14,2,FALSE)," "))</f>
        <v> </v>
      </c>
      <c r="U477" s="74" t="str">
        <f>IF(ISNA('[1]-------  H.S.ARA -------'!$D$11)," ",IF('[1]-------  H.S.ARA -------'!$D$11='CITYLIFE SİNEMALARI'!B477,HLOOKUP('CITYLIFE SİNEMALARI'!B477,'[1]-------  H.S.ARA -------'!$D$11:$D$14,2,FALSE)," "))</f>
        <v> </v>
      </c>
      <c r="V477" s="74" t="str">
        <f>IF(ISNA('[1]-------  H.S.ARA -------'!$E$11)," ",IF('[1]-------  H.S.ARA -------'!$E$11='CITYLIFE SİNEMALARI'!B477,HLOOKUP('CITYLIFE SİNEMALARI'!B477,'[1]-------  H.S.ARA -------'!$E$11:$E$14,2,FALSE)," "))</f>
        <v> </v>
      </c>
      <c r="W477" s="74" t="str">
        <f>IF(ISNA('[1]-------  H.S.ARA -------'!$F$11)," ",IF('[1]-------  H.S.ARA -------'!$F$11='CITYLIFE SİNEMALARI'!B477,HLOOKUP('CITYLIFE SİNEMALARI'!B477,'[1]-------  H.S.ARA -------'!$F$11:$F$14,2,FALSE)," "))</f>
        <v> </v>
      </c>
      <c r="X477" s="74" t="str">
        <f>IF(ISNA('[1]-------  H.S.ARA -------'!$G$11)," ",IF('[1]-------  H.S.ARA -------'!$G$11='CITYLIFE SİNEMALARI'!B477,HLOOKUP('CITYLIFE SİNEMALARI'!B477,'[1]-------  H.S.ARA -------'!$G$11:$G$14,2,FALSE)," "))</f>
        <v> </v>
      </c>
      <c r="Y477" s="74" t="str">
        <f>IF(ISNA('[1]-------  H.S.ARA -------'!$H$11)," ",IF('[1]-------  H.S.ARA -------'!$H$11='CITYLIFE SİNEMALARI'!B477,HLOOKUP('CITYLIFE SİNEMALARI'!B477,'[1]-------  H.S.ARA -------'!$H$11:$H$14,2,FALSE)," "))</f>
        <v> </v>
      </c>
      <c r="Z477" s="74" t="str">
        <f>IF(ISNA('[1]-------  H.S.ARA -------'!$I$11)," ",IF('[1]-------  H.S.ARA -------'!$I$11='CITYLIFE SİNEMALARI'!B477,HLOOKUP('CITYLIFE SİNEMALARI'!B477,'[1]-------  H.S.ARA -------'!$I$11:$I$14,2,FALSE)," "))</f>
        <v> </v>
      </c>
      <c r="AA477" s="74" t="str">
        <f>IF(ISNA('[1]-------  H.S.ARA -------'!$J$11)," ",IF('[1]-------  H.S.ARA -------'!$J$11='CITYLIFE SİNEMALARI'!B477,HLOOKUP('CITYLIFE SİNEMALARI'!B477,'[1]-------  H.S.ARA -------'!$J$11:$J$14,2,FALSE)," "))</f>
        <v> </v>
      </c>
      <c r="AB477" s="75" t="str">
        <f>IF(ISNA('[1]-------  H.S.ARA -------'!$C$15)," ",IF('[1]-------  H.S.ARA -------'!$C$15='CITYLIFE SİNEMALARI'!B477,HLOOKUP('CITYLIFE SİNEMALARI'!B477,'[1]-------  H.S.ARA -------'!$C$15:$C$18,2,FALSE)," "))</f>
        <v> </v>
      </c>
      <c r="AC477" s="75" t="str">
        <f>IF(ISNA('[1]-------  H.S.ARA -------'!$D$15)," ",IF('[1]-------  H.S.ARA -------'!$D$15='CITYLIFE SİNEMALARI'!B477,HLOOKUP('CITYLIFE SİNEMALARI'!B477,'[1]-------  H.S.ARA -------'!$D$15:$D$18,2,FALSE)," "))</f>
        <v> </v>
      </c>
      <c r="AD477" s="75" t="str">
        <f>IF(ISNA('[1]-------  H.S.ARA -------'!$E$15)," ",IF('[1]-------  H.S.ARA -------'!$E$15='CITYLIFE SİNEMALARI'!B477,HLOOKUP('CITYLIFE SİNEMALARI'!B477,'[1]-------  H.S.ARA -------'!$E$15:$E$18,2,FALSE)," "))</f>
        <v> </v>
      </c>
      <c r="AE477" s="75" t="str">
        <f>IF(ISNA('[1]-------  H.S.ARA -------'!$F$15)," ",IF('[1]-------  H.S.ARA -------'!$F$15='CITYLIFE SİNEMALARI'!B477,HLOOKUP('CITYLIFE SİNEMALARI'!B477,'[1]-------  H.S.ARA -------'!$F$15:$F$18,2,FALSE)," "))</f>
        <v> </v>
      </c>
      <c r="AF477" s="75" t="str">
        <f>IF(ISNA('[1]-------  H.S.ARA -------'!$G$15)," ",IF('[1]-------  H.S.ARA -------'!$G$15='CITYLIFE SİNEMALARI'!B477,HLOOKUP('CITYLIFE SİNEMALARI'!B477,'[1]-------  H.S.ARA -------'!$G$15:$G$18,2,FALSE)," "))</f>
        <v> </v>
      </c>
      <c r="AG477" s="75" t="str">
        <f>IF(ISNA('[1]-------  H.S.ARA -------'!$H$15)," ",IF('[1]-------  H.S.ARA -------'!$H$15='CITYLIFE SİNEMALARI'!B477,HLOOKUP('CITYLIFE SİNEMALARI'!B477,'[1]-------  H.S.ARA -------'!$H$15:$H$18,2,FALSE)," "))</f>
        <v> </v>
      </c>
      <c r="AH477" s="75" t="str">
        <f>IF(ISNA('[1]-------  H.S.ARA -------'!$I$15)," ",IF('[1]-------  H.S.ARA -------'!$I$15='CITYLIFE SİNEMALARI'!B477,HLOOKUP('CITYLIFE SİNEMALARI'!B477,'[1]-------  H.S.ARA -------'!$I$15:$I$18,2,FALSE)," "))</f>
        <v> </v>
      </c>
      <c r="AI477" s="75" t="str">
        <f>IF(ISNA('[1]-------  H.S.ARA -------'!$J$15)," ",IF('[1]-------  H.S.ARA -------'!$J$15='CITYLIFE SİNEMALARI'!B477,HLOOKUP('CITYLIFE SİNEMALARI'!B477,'[1]-------  H.S.ARA -------'!$J$15:$J$18,2,FALSE)," "))</f>
        <v> </v>
      </c>
      <c r="AJ477" s="76" t="str">
        <f>IF(ISNA('[1]-------  H.S.ARA -------'!$C$19)," ",IF('[1]-------  H.S.ARA -------'!$C$19='CITYLIFE SİNEMALARI'!B477,HLOOKUP('CITYLIFE SİNEMALARI'!B477,'[1]-------  H.S.ARA -------'!$C$19:$C$22,2,FALSE)," "))</f>
        <v> </v>
      </c>
      <c r="AK477" s="76" t="str">
        <f>IF(ISNA('[1]-------  H.S.ARA -------'!$D$19)," ",IF('[1]-------  H.S.ARA -------'!$D$19='CITYLIFE SİNEMALARI'!B477,HLOOKUP('CITYLIFE SİNEMALARI'!B477,'[1]-------  H.S.ARA -------'!$D$19:$D$22,2,FALSE)," "))</f>
        <v> </v>
      </c>
      <c r="AL477" s="76" t="str">
        <f>IF(ISNA('[1]-------  H.S.ARA -------'!$E$19)," ",IF('[1]-------  H.S.ARA -------'!$E$19='CITYLIFE SİNEMALARI'!B477,HLOOKUP('CITYLIFE SİNEMALARI'!B477,'[1]-------  H.S.ARA -------'!$E$19:$E$22,2,FALSE)," "))</f>
        <v> </v>
      </c>
      <c r="AM477" s="76" t="str">
        <f>IF(ISNA('[1]-------  H.S.ARA -------'!$F$19)," ",IF('[1]-------  H.S.ARA -------'!$F$19='CITYLIFE SİNEMALARI'!B477,HLOOKUP('CITYLIFE SİNEMALARI'!B477,'[1]-------  H.S.ARA -------'!$F$19:$F$22,2,FALSE)," "))</f>
        <v> </v>
      </c>
      <c r="AN477" s="76" t="str">
        <f>IF(ISNA('[1]-------  H.S.ARA -------'!$G$19)," ",IF('[1]-------  H.S.ARA -------'!$G$19='CITYLIFE SİNEMALARI'!B477,HLOOKUP('CITYLIFE SİNEMALARI'!B477,'[1]-------  H.S.ARA -------'!$G$19:$G$22,2,FALSE)," "))</f>
        <v> </v>
      </c>
      <c r="AO477" s="76" t="str">
        <f>IF(ISNA('[1]-------  H.S.ARA -------'!$H$19)," ",IF('[1]-------  H.S.ARA -------'!$H$19='CITYLIFE SİNEMALARI'!B477,HLOOKUP('CITYLIFE SİNEMALARI'!B477,'[1]-------  H.S.ARA -------'!$H$19:$H$22,2,FALSE)," "))</f>
        <v> </v>
      </c>
      <c r="AP477" s="76" t="str">
        <f>IF(ISNA('[1]-------  H.S.ARA -------'!$I$19)," ",IF('[1]-------  H.S.ARA -------'!$I$19='CITYLIFE SİNEMALARI'!B477,HLOOKUP('CITYLIFE SİNEMALARI'!B477,'[1]-------  H.S.ARA -------'!$I$19:$I$22,2,FALSE)," "))</f>
        <v> </v>
      </c>
      <c r="AQ477" s="76" t="str">
        <f>IF(ISNA('[1]-------  H.S.ARA -------'!$J$19)," ",IF('[1]-------  H.S.ARA -------'!$J$19='CITYLIFE SİNEMALARI'!B477,HLOOKUP('CITYLIFE SİNEMALARI'!B477,'[1]-------  H.S.ARA -------'!$J$19:$J$22,2,FALSE)," "))</f>
        <v> </v>
      </c>
      <c r="AR477" s="73" t="str">
        <f>IF(ISNA('[1]-------  H.S.ARA -------'!$C$23)," ",IF('[1]-------  H.S.ARA -------'!$C$23='CITYLIFE SİNEMALARI'!B477,HLOOKUP('CITYLIFE SİNEMALARI'!B477,'[1]-------  H.S.ARA -------'!$C$23:$C$26,2,FALSE)," "))</f>
        <v> </v>
      </c>
      <c r="AS477" s="73" t="str">
        <f>IF(ISNA('[1]-------  H.S.ARA -------'!$D$23)," ",IF('[1]-------  H.S.ARA -------'!$D$23='CITYLIFE SİNEMALARI'!B477,HLOOKUP('CITYLIFE SİNEMALARI'!B477,'[1]-------  H.S.ARA -------'!$D$23:$D$26,2,FALSE)," "))</f>
        <v> </v>
      </c>
      <c r="AT477" s="73" t="str">
        <f>IF(ISNA('[1]-------  H.S.ARA -------'!$E$23)," ",IF('[1]-------  H.S.ARA -------'!$E$23='CITYLIFE SİNEMALARI'!B477,HLOOKUP('CITYLIFE SİNEMALARI'!B477,'[1]-------  H.S.ARA -------'!$E$23:$E$26,2,FALSE)," "))</f>
        <v> </v>
      </c>
      <c r="AU477" s="73" t="str">
        <f>IF(ISNA('[1]-------  H.S.ARA -------'!$F$23)," ",IF('[1]-------  H.S.ARA -------'!$F$23='CITYLIFE SİNEMALARI'!B477,HLOOKUP('CITYLIFE SİNEMALARI'!B477,'[1]-------  H.S.ARA -------'!$F$23:$F$26,2,FALSE)," "))</f>
        <v> </v>
      </c>
      <c r="AV477" s="73" t="str">
        <f>IF(ISNA('[1]-------  H.S.ARA -------'!$G$23)," ",IF('[1]-------  H.S.ARA -------'!$G$23='CITYLIFE SİNEMALARI'!B477,HLOOKUP('CITYLIFE SİNEMALARI'!B477,'[1]-------  H.S.ARA -------'!$G$23:$G$26,2,FALSE)," "))</f>
        <v> </v>
      </c>
      <c r="AW477" s="73" t="str">
        <f>IF(ISNA('[1]-------  H.S.ARA -------'!$H$23)," ",IF('[1]-------  H.S.ARA -------'!$H$23='CITYLIFE SİNEMALARI'!B477,HLOOKUP('CITYLIFE SİNEMALARI'!B477,'[1]-------  H.S.ARA -------'!$H$23:$H$26,2,FALSE)," "))</f>
        <v> </v>
      </c>
      <c r="AX477" s="73" t="str">
        <f>IF(ISNA('[1]-------  H.S.ARA -------'!$I$23)," ",IF('[1]-------  H.S.ARA -------'!$I$23='CITYLIFE SİNEMALARI'!B477,HLOOKUP('CITYLIFE SİNEMALARI'!B477,'[1]-------  H.S.ARA -------'!$I$23:$I$26,2,FALSE)," "))</f>
        <v> </v>
      </c>
      <c r="AY477" s="73" t="str">
        <f>IF(ISNA('[1]-------  H.S.ARA -------'!$J$23)," ",IF('[1]-------  H.S.ARA -------'!$J$23='CITYLIFE SİNEMALARI'!B477,HLOOKUP('CITYLIFE SİNEMALARI'!B477,'[1]-------  H.S.ARA -------'!$J$23:$J$26,2,FALSE)," "))</f>
        <v> </v>
      </c>
      <c r="AZ477" s="72" t="str">
        <f>IF(ISNA('[1]-------  H.S.ARA -------'!$C$27)," ",IF('[1]-------  H.S.ARA -------'!$C$27='CITYLIFE SİNEMALARI'!B477,HLOOKUP('CITYLIFE SİNEMALARI'!B477,'[1]-------  H.S.ARA -------'!$C$27:$C$30,2,FALSE)," "))</f>
        <v> </v>
      </c>
      <c r="BA477" s="72" t="str">
        <f>IF(ISNA('[1]-------  H.S.ARA -------'!$D$27)," ",IF('[1]-------  H.S.ARA -------'!$D$27='CITYLIFE SİNEMALARI'!B477,HLOOKUP('CITYLIFE SİNEMALARI'!B477,'[1]-------  H.S.ARA -------'!$D$27:$D$30,2,FALSE)," "))</f>
        <v> </v>
      </c>
      <c r="BB477" s="72" t="str">
        <f>IF(ISNA('[1]-------  H.S.ARA -------'!$E$27)," ",IF('[1]-------  H.S.ARA -------'!$E$27='CITYLIFE SİNEMALARI'!B477,HLOOKUP('CITYLIFE SİNEMALARI'!B477,'[1]-------  H.S.ARA -------'!$E$27:$E$30,2,FALSE)," "))</f>
        <v> </v>
      </c>
      <c r="BC477" s="72" t="str">
        <f>IF(ISNA('[1]-------  H.S.ARA -------'!$F$27)," ",IF('[1]-------  H.S.ARA -------'!$F$27='CITYLIFE SİNEMALARI'!B477,HLOOKUP('CITYLIFE SİNEMALARI'!B477,'[1]-------  H.S.ARA -------'!$F$27:$F$30,2,FALSE)," "))</f>
        <v> </v>
      </c>
      <c r="BD477" s="72" t="str">
        <f>IF(ISNA('[1]-------  H.S.ARA -------'!$G$27)," ",IF('[1]-------  H.S.ARA -------'!$G$27='CITYLIFE SİNEMALARI'!B477,HLOOKUP('CITYLIFE SİNEMALARI'!B477,'[1]-------  H.S.ARA -------'!$G$27:$G$30,2,FALSE)," "))</f>
        <v> </v>
      </c>
      <c r="BE477" s="72" t="str">
        <f>IF(ISNA('[1]-------  H.S.ARA -------'!$H$27)," ",IF('[1]-------  H.S.ARA -------'!$H$27='CITYLIFE SİNEMALARI'!B477,HLOOKUP('CITYLIFE SİNEMALARI'!B477,'[1]-------  H.S.ARA -------'!$H$27:$H$30,2,FALSE)," "))</f>
        <v> </v>
      </c>
      <c r="BF477" s="72" t="str">
        <f>IF(ISNA('[1]-------  H.S.ARA -------'!$I$27)," ",IF('[1]-------  H.S.ARA -------'!$I$27='CITYLIFE SİNEMALARI'!B477,HLOOKUP('CITYLIFE SİNEMALARI'!B477,'[1]-------  H.S.ARA -------'!$I$27:$I$30,2,FALSE)," "))</f>
        <v> </v>
      </c>
      <c r="BG477" s="72" t="str">
        <f>IF(ISNA('[1]-------  H.S.ARA -------'!$J$27)," ",IF('[1]-------  H.S.ARA -------'!$J$27='CITYLIFE SİNEMALARI'!B477,HLOOKUP('CITYLIFE SİNEMALARI'!B477,'[1]-------  H.S.ARA -------'!$J$27:$J$30,2,FALSE)," "))</f>
        <v> </v>
      </c>
      <c r="BH477" s="74" t="e">
        <f>IF(ISNA('[1]-------  H.S.ARA -------'!#REF!)," ",IF('[1]-------  H.S.ARA -------'!#REF!='CITYLIFE SİNEMALARI'!B477,HLOOKUP('CITYLIFE SİNEMALARI'!B477,'[1]-------  H.S.ARA -------'!#REF!,2,FALSE)," "))</f>
        <v>#REF!</v>
      </c>
      <c r="BI477" s="74" t="e">
        <f>IF(ISNA('[1]-------  H.S.ARA -------'!#REF!)," ",IF('[1]-------  H.S.ARA -------'!#REF!='CITYLIFE SİNEMALARI'!B477,HLOOKUP('CITYLIFE SİNEMALARI'!B477,'[1]-------  H.S.ARA -------'!#REF!,2,FALSE)," "))</f>
        <v>#REF!</v>
      </c>
      <c r="BJ477" s="74" t="e">
        <f>IF(ISNA('[1]-------  H.S.ARA -------'!#REF!)," ",IF('[1]-------  H.S.ARA -------'!#REF!='CITYLIFE SİNEMALARI'!B477,HLOOKUP('CITYLIFE SİNEMALARI'!B477,'[1]-------  H.S.ARA -------'!#REF!,2,FALSE)," "))</f>
        <v>#REF!</v>
      </c>
      <c r="BK477" s="74" t="e">
        <f>IF(ISNA('[1]-------  H.S.ARA -------'!#REF!)," ",IF('[1]-------  H.S.ARA -------'!#REF!='CITYLIFE SİNEMALARI'!B477,HLOOKUP('CITYLIFE SİNEMALARI'!B477,'[1]-------  H.S.ARA -------'!#REF!,2,FALSE)," "))</f>
        <v>#REF!</v>
      </c>
      <c r="BL477" s="74" t="e">
        <f>IF(ISNA('[1]-------  H.S.ARA -------'!#REF!)," ",IF('[1]-------  H.S.ARA -------'!#REF!='CITYLIFE SİNEMALARI'!B477,HLOOKUP('CITYLIFE SİNEMALARI'!B477,'[1]-------  H.S.ARA -------'!#REF!,2,FALSE)," "))</f>
        <v>#REF!</v>
      </c>
      <c r="BM477" s="74" t="e">
        <f>IF(ISNA('[1]-------  H.S.ARA -------'!#REF!)," ",IF('[1]-------  H.S.ARA -------'!#REF!='CITYLIFE SİNEMALARI'!B477,HLOOKUP('CITYLIFE SİNEMALARI'!B477,'[1]-------  H.S.ARA -------'!#REF!,2,FALSE)," "))</f>
        <v>#REF!</v>
      </c>
      <c r="BN477" s="74" t="e">
        <f>IF(ISNA('[1]-------  H.S.ARA -------'!#REF!)," ",IF('[1]-------  H.S.ARA -------'!#REF!='CITYLIFE SİNEMALARI'!B477,HLOOKUP('CITYLIFE SİNEMALARI'!B477,'[1]-------  H.S.ARA -------'!#REF!,2,FALSE)," "))</f>
        <v>#REF!</v>
      </c>
      <c r="BO477" s="74" t="e">
        <f>IF(ISNA('[1]-------  H.S.ARA -------'!#REF!)," ",IF('[1]-------  H.S.ARA -------'!#REF!='CITYLIFE SİNEMALARI'!B477,HLOOKUP('CITYLIFE SİNEMALARI'!B477,'[1]-------  H.S.ARA -------'!#REF!,2,FALSE)," "))</f>
        <v>#REF!</v>
      </c>
      <c r="BP477" s="75" t="e">
        <f>IF(ISNA('[1]-------  H.S.ARA -------'!#REF!)," ",IF('[1]-------  H.S.ARA -------'!#REF!='CITYLIFE SİNEMALARI'!B477,HLOOKUP('CITYLIFE SİNEMALARI'!B477,'[1]-------  H.S.ARA -------'!#REF!,2,FALSE)," "))</f>
        <v>#REF!</v>
      </c>
      <c r="BQ477" s="75" t="e">
        <f>IF(ISNA('[1]-------  H.S.ARA -------'!#REF!)," ",IF('[1]-------  H.S.ARA -------'!#REF!='CITYLIFE SİNEMALARI'!B477,HLOOKUP('CITYLIFE SİNEMALARI'!B477,'[1]-------  H.S.ARA -------'!#REF!,2,FALSE)," "))</f>
        <v>#REF!</v>
      </c>
      <c r="BR477" s="75" t="e">
        <f>IF(ISNA('[1]-------  H.S.ARA -------'!#REF!)," ",IF('[1]-------  H.S.ARA -------'!#REF!='CITYLIFE SİNEMALARI'!B477,HLOOKUP('CITYLIFE SİNEMALARI'!B477,'[1]-------  H.S.ARA -------'!#REF!,2,FALSE)," "))</f>
        <v>#REF!</v>
      </c>
      <c r="BS477" s="75" t="e">
        <f>IF(ISNA('[1]-------  H.S.ARA -------'!#REF!)," ",IF('[1]-------  H.S.ARA -------'!#REF!='CITYLIFE SİNEMALARI'!B477,HLOOKUP('CITYLIFE SİNEMALARI'!B477,'[1]-------  H.S.ARA -------'!#REF!,2,FALSE)," "))</f>
        <v>#REF!</v>
      </c>
      <c r="BT477" s="75" t="e">
        <f>IF(ISNA('[1]-------  H.S.ARA -------'!#REF!)," ",IF('[1]-------  H.S.ARA -------'!#REF!='CITYLIFE SİNEMALARI'!B477,HLOOKUP('CITYLIFE SİNEMALARI'!B477,'[1]-------  H.S.ARA -------'!#REF!,2,FALSE)," "))</f>
        <v>#REF!</v>
      </c>
      <c r="BU477" s="75" t="e">
        <f>IF(ISNA('[1]-------  H.S.ARA -------'!#REF!)," ",IF('[1]-------  H.S.ARA -------'!#REF!='CITYLIFE SİNEMALARI'!B477,HLOOKUP('CITYLIFE SİNEMALARI'!B477,'[1]-------  H.S.ARA -------'!#REF!,2,FALSE)," "))</f>
        <v>#REF!</v>
      </c>
      <c r="BV477" s="75" t="e">
        <f>IF(ISNA('[1]-------  H.S.ARA -------'!#REF!)," ",IF('[1]-------  H.S.ARA -------'!#REF!='CITYLIFE SİNEMALARI'!B477,HLOOKUP('CITYLIFE SİNEMALARI'!B477,'[1]-------  H.S.ARA -------'!#REF!,2,FALSE)," "))</f>
        <v>#REF!</v>
      </c>
      <c r="BW477" s="75" t="e">
        <f>IF(ISNA('[1]-------  H.S.ARA -------'!#REF!)," ",IF('[1]-------  H.S.ARA -------'!#REF!='CITYLIFE SİNEMALARI'!B477,HLOOKUP('CITYLIFE SİNEMALARI'!B477,'[1]-------  H.S.ARA -------'!#REF!,2,FALSE)," "))</f>
        <v>#REF!</v>
      </c>
      <c r="BX477" s="77" t="e">
        <f>IF(ISNA('[1]-------  H.S.ARA -------'!#REF!)," ",IF('[1]-------  H.S.ARA -------'!#REF!='CITYLIFE SİNEMALARI'!B477,HLOOKUP('CITYLIFE SİNEMALARI'!B477,'[1]-------  H.S.ARA -------'!#REF!,2,FALSE)," "))</f>
        <v>#REF!</v>
      </c>
      <c r="BY477" s="77" t="e">
        <f>IF(ISNA('[1]-------  H.S.ARA -------'!#REF!)," ",IF('[1]-------  H.S.ARA -------'!#REF!='CITYLIFE SİNEMALARI'!B477,HLOOKUP('CITYLIFE SİNEMALARI'!B477,'[1]-------  H.S.ARA -------'!#REF!,2,FALSE)," "))</f>
        <v>#REF!</v>
      </c>
      <c r="BZ477" s="77" t="e">
        <f>IF(ISNA('[1]-------  H.S.ARA -------'!#REF!)," ",IF('[1]-------  H.S.ARA -------'!#REF!='CITYLIFE SİNEMALARI'!B477,HLOOKUP('CITYLIFE SİNEMALARI'!B477,'[1]-------  H.S.ARA -------'!#REF!,2,FALSE)," "))</f>
        <v>#REF!</v>
      </c>
      <c r="CA477" s="77" t="e">
        <f>IF(ISNA('[1]-------  H.S.ARA -------'!#REF!)," ",IF('[1]-------  H.S.ARA -------'!#REF!='CITYLIFE SİNEMALARI'!B477,HLOOKUP('CITYLIFE SİNEMALARI'!B477,'[1]-------  H.S.ARA -------'!#REF!,2,FALSE)," "))</f>
        <v>#REF!</v>
      </c>
      <c r="CB477" s="77" t="e">
        <f>IF(ISNA('[1]-------  H.S.ARA -------'!#REF!)," ",IF('[1]-------  H.S.ARA -------'!#REF!='CITYLIFE SİNEMALARI'!B477,HLOOKUP('CITYLIFE SİNEMALARI'!B477,'[1]-------  H.S.ARA -------'!#REF!,2,FALSE)," "))</f>
        <v>#REF!</v>
      </c>
      <c r="CC477" s="77" t="e">
        <f>IF(ISNA('[1]-------  H.S.ARA -------'!#REF!)," ",IF('[1]-------  H.S.ARA -------'!#REF!='CITYLIFE SİNEMALARI'!B477,HLOOKUP('CITYLIFE SİNEMALARI'!B477,'[1]-------  H.S.ARA -------'!#REF!,2,FALSE)," "))</f>
        <v>#REF!</v>
      </c>
      <c r="CD477" s="77" t="e">
        <f>IF(ISNA('[1]-------  H.S.ARA -------'!#REF!)," ",IF('[1]-------  H.S.ARA -------'!#REF!='CITYLIFE SİNEMALARI'!B477,HLOOKUP('CITYLIFE SİNEMALARI'!B477,'[1]-------  H.S.ARA -------'!#REF!,2,FALSE)," "))</f>
        <v>#REF!</v>
      </c>
      <c r="CE477" s="77" t="e">
        <f>IF(ISNA('[1]-------  H.S.ARA -------'!#REF!)," ",IF('[1]-------  H.S.ARA -------'!#REF!='CITYLIFE SİNEMALARI'!B477,HLOOKUP('CITYLIFE SİNEMALARI'!B477,'[1]-------  H.S.ARA -------'!#REF!,2,FALSE)," "))</f>
        <v>#REF!</v>
      </c>
      <c r="CF477" s="73" t="e">
        <f>IF(ISNA('[1]-------  H.S.ARA -------'!#REF!)," ",IF('[1]-------  H.S.ARA -------'!#REF!='CITYLIFE SİNEMALARI'!B477,HLOOKUP('CITYLIFE SİNEMALARI'!B477,'[1]-------  H.S.ARA -------'!#REF!,2,FALSE)," "))</f>
        <v>#REF!</v>
      </c>
      <c r="CG477" s="73" t="e">
        <f>IF(ISNA('[1]-------  H.S.ARA -------'!#REF!)," ",IF('[1]-------  H.S.ARA -------'!#REF!='CITYLIFE SİNEMALARI'!B477,HLOOKUP('CITYLIFE SİNEMALARI'!B477,'[1]-------  H.S.ARA -------'!#REF!,2,FALSE)," "))</f>
        <v>#REF!</v>
      </c>
      <c r="CH477" s="73" t="e">
        <f>IF(ISNA('[1]-------  H.S.ARA -------'!#REF!)," ",IF('[1]-------  H.S.ARA -------'!#REF!='CITYLIFE SİNEMALARI'!B477,HLOOKUP('CITYLIFE SİNEMALARI'!B477,'[1]-------  H.S.ARA -------'!#REF!,2,FALSE)," "))</f>
        <v>#REF!</v>
      </c>
      <c r="CI477" s="73" t="e">
        <f>IF(ISNA('[1]-------  H.S.ARA -------'!#REF!)," ",IF('[1]-------  H.S.ARA -------'!#REF!='CITYLIFE SİNEMALARI'!B477,HLOOKUP('CITYLIFE SİNEMALARI'!B477,'[1]-------  H.S.ARA -------'!#REF!,2,FALSE)," "))</f>
        <v>#REF!</v>
      </c>
      <c r="CJ477" s="73" t="e">
        <f>IF(ISNA('[1]-------  H.S.ARA -------'!#REF!)," ",IF('[1]-------  H.S.ARA -------'!#REF!='CITYLIFE SİNEMALARI'!B477,HLOOKUP('CITYLIFE SİNEMALARI'!B477,'[1]-------  H.S.ARA -------'!#REF!,2,FALSE)," "))</f>
        <v>#REF!</v>
      </c>
      <c r="CK477" s="73" t="e">
        <f>IF(ISNA('[1]-------  H.S.ARA -------'!#REF!)," ",IF('[1]-------  H.S.ARA -------'!#REF!='CITYLIFE SİNEMALARI'!B477,HLOOKUP('CITYLIFE SİNEMALARI'!B477,'[1]-------  H.S.ARA -------'!#REF!,2,FALSE)," "))</f>
        <v>#REF!</v>
      </c>
      <c r="CL477" s="73" t="e">
        <f>IF(ISNA('[1]-------  H.S.ARA -------'!#REF!)," ",IF('[1]-------  H.S.ARA -------'!#REF!='CITYLIFE SİNEMALARI'!B477,HLOOKUP('CITYLIFE SİNEMALARI'!B477,'[1]-------  H.S.ARA -------'!#REF!,2,FALSE)," "))</f>
        <v>#REF!</v>
      </c>
      <c r="CM477" s="73" t="e">
        <f>IF(ISNA('[1]-------  H.S.ARA -------'!#REF!)," ",IF('[1]-------  H.S.ARA -------'!#REF!='CITYLIFE SİNEMALARI'!B477,HLOOKUP('CITYLIFE SİNEMALARI'!B477,'[1]-------  H.S.ARA -------'!#REF!,2,FALSE)," "))</f>
        <v>#REF!</v>
      </c>
      <c r="CN477" s="72" t="e">
        <f>IF(ISNA('[1]-------  H.S.ARA -------'!#REF!)," ",IF('[1]-------  H.S.ARA -------'!#REF!='CITYLIFE SİNEMALARI'!B477,HLOOKUP('CITYLIFE SİNEMALARI'!B477,'[1]-------  H.S.ARA -------'!#REF!,2,FALSE)," "))</f>
        <v>#REF!</v>
      </c>
      <c r="CO477" s="72" t="e">
        <f>IF(ISNA('[1]-------  H.S.ARA -------'!#REF!)," ",IF('[1]-------  H.S.ARA -------'!#REF!='CITYLIFE SİNEMALARI'!B477,HLOOKUP('CITYLIFE SİNEMALARI'!B477,'[1]-------  H.S.ARA -------'!#REF!,2,FALSE)," "))</f>
        <v>#REF!</v>
      </c>
      <c r="CP477" s="72" t="e">
        <f>IF(ISNA('[1]-------  H.S.ARA -------'!#REF!)," ",IF('[1]-------  H.S.ARA -------'!#REF!='CITYLIFE SİNEMALARI'!B477,HLOOKUP('CITYLIFE SİNEMALARI'!B477,'[1]-------  H.S.ARA -------'!#REF!,2,FALSE)," "))</f>
        <v>#REF!</v>
      </c>
      <c r="CQ477" s="72" t="e">
        <f>IF(ISNA('[1]-------  H.S.ARA -------'!#REF!)," ",IF('[1]-------  H.S.ARA -------'!#REF!='CITYLIFE SİNEMALARI'!B477,HLOOKUP('CITYLIFE SİNEMALARI'!B477,'[1]-------  H.S.ARA -------'!#REF!,2,FALSE)," "))</f>
        <v>#REF!</v>
      </c>
      <c r="CR477" s="72" t="e">
        <f>IF(ISNA('[1]-------  H.S.ARA -------'!#REF!)," ",IF('[1]-------  H.S.ARA -------'!#REF!='CITYLIFE SİNEMALARI'!B477,HLOOKUP('CITYLIFE SİNEMALARI'!B477,'[1]-------  H.S.ARA -------'!#REF!,2,FALSE)," "))</f>
        <v>#REF!</v>
      </c>
      <c r="CS477" s="72" t="e">
        <f>IF(ISNA('[1]-------  H.S.ARA -------'!#REF!)," ",IF('[1]-------  H.S.ARA -------'!#REF!='CITYLIFE SİNEMALARI'!B477,HLOOKUP('CITYLIFE SİNEMALARI'!B477,'[1]-------  H.S.ARA -------'!#REF!,2,FALSE)," "))</f>
        <v>#REF!</v>
      </c>
      <c r="CT477" s="72" t="e">
        <f>IF(ISNA('[1]-------  H.S.ARA -------'!#REF!)," ",IF('[1]-------  H.S.ARA -------'!#REF!='CITYLIFE SİNEMALARI'!B477,HLOOKUP('CITYLIFE SİNEMALARI'!B477,'[1]-------  H.S.ARA -------'!#REF!,2,FALSE)," "))</f>
        <v>#REF!</v>
      </c>
      <c r="CU477" s="72" t="e">
        <f>IF(ISNA('[1]-------  H.S.ARA -------'!#REF!)," ",IF('[1]-------  H.S.ARA -------'!#REF!='CITYLIFE SİNEMALARI'!B477,HLOOKUP('CITYLIFE SİNEMALARI'!B477,'[1]-------  H.S.ARA -------'!#REF!,2,FALSE)," "))</f>
        <v>#REF!</v>
      </c>
      <c r="CV477" s="74" t="e">
        <f>IF(ISNA('[1]-------  H.S.ARA -------'!#REF!)," ",IF('[1]-------  H.S.ARA -------'!#REF!='CITYLIFE SİNEMALARI'!B477,HLOOKUP('CITYLIFE SİNEMALARI'!B477,'[1]-------  H.S.ARA -------'!#REF!,2,FALSE)," "))</f>
        <v>#REF!</v>
      </c>
      <c r="CW477" s="74" t="e">
        <f>IF(ISNA('[1]-------  H.S.ARA -------'!#REF!)," ",IF('[1]-------  H.S.ARA -------'!#REF!='CITYLIFE SİNEMALARI'!B477,HLOOKUP('CITYLIFE SİNEMALARI'!B477,'[1]-------  H.S.ARA -------'!#REF!,2,FALSE)," "))</f>
        <v>#REF!</v>
      </c>
      <c r="CX477" s="74" t="e">
        <f>IF(ISNA('[1]-------  H.S.ARA -------'!#REF!)," ",IF('[1]-------  H.S.ARA -------'!#REF!='CITYLIFE SİNEMALARI'!B477,HLOOKUP('CITYLIFE SİNEMALARI'!B477,'[1]-------  H.S.ARA -------'!#REF!,2,FALSE)," "))</f>
        <v>#REF!</v>
      </c>
      <c r="CY477" s="74" t="e">
        <f>IF(ISNA('[1]-------  H.S.ARA -------'!#REF!)," ",IF('[1]-------  H.S.ARA -------'!#REF!='CITYLIFE SİNEMALARI'!B477,HLOOKUP('CITYLIFE SİNEMALARI'!B477,'[1]-------  H.S.ARA -------'!#REF!,2,FALSE)," "))</f>
        <v>#REF!</v>
      </c>
      <c r="CZ477" s="74" t="e">
        <f>IF(ISNA('[1]-------  H.S.ARA -------'!#REF!)," ",IF('[1]-------  H.S.ARA -------'!#REF!='CITYLIFE SİNEMALARI'!B477,HLOOKUP('CITYLIFE SİNEMALARI'!B477,'[1]-------  H.S.ARA -------'!#REF!,2,FALSE)," "))</f>
        <v>#REF!</v>
      </c>
      <c r="DA477" s="74" t="e">
        <f>IF(ISNA('[1]-------  H.S.ARA -------'!#REF!)," ",IF('[1]-------  H.S.ARA -------'!#REF!='CITYLIFE SİNEMALARI'!B477,HLOOKUP('CITYLIFE SİNEMALARI'!B477,'[1]-------  H.S.ARA -------'!#REF!,2,FALSE)," "))</f>
        <v>#REF!</v>
      </c>
      <c r="DB477" s="74" t="e">
        <f>IF(ISNA('[1]-------  H.S.ARA -------'!#REF!)," ",IF('[1]-------  H.S.ARA -------'!#REF!='CITYLIFE SİNEMALARI'!B477,HLOOKUP('CITYLIFE SİNEMALARI'!B477,'[1]-------  H.S.ARA -------'!#REF!,2,FALSE)," "))</f>
        <v>#REF!</v>
      </c>
      <c r="DC477" s="74" t="e">
        <f>IF(ISNA('[1]-------  H.S.ARA -------'!#REF!)," ",IF('[1]-------  H.S.ARA -------'!#REF!='CITYLIFE SİNEMALARI'!B477,HLOOKUP('CITYLIFE SİNEMALARI'!B477,'[1]-------  H.S.ARA -------'!#REF!,2,FALSE)," "))</f>
        <v>#REF!</v>
      </c>
      <c r="DD477" s="75" t="e">
        <f>IF(ISNA('[1]-------  H.S.ARA -------'!#REF!)," ",IF('[1]-------  H.S.ARA -------'!#REF!='CITYLIFE SİNEMALARI'!B477,HLOOKUP('CITYLIFE SİNEMALARI'!B477,'[1]-------  H.S.ARA -------'!#REF!,2,FALSE)," "))</f>
        <v>#REF!</v>
      </c>
      <c r="DE477" s="75" t="e">
        <f>IF(ISNA('[1]-------  H.S.ARA -------'!#REF!)," ",IF('[1]-------  H.S.ARA -------'!#REF!='CITYLIFE SİNEMALARI'!B477,HLOOKUP('CITYLIFE SİNEMALARI'!B477,'[1]-------  H.S.ARA -------'!#REF!,2,FALSE)," "))</f>
        <v>#REF!</v>
      </c>
      <c r="DF477" s="75" t="e">
        <f>IF(ISNA('[1]-------  H.S.ARA -------'!#REF!)," ",IF('[1]-------  H.S.ARA -------'!#REF!='CITYLIFE SİNEMALARI'!B477,HLOOKUP('CITYLIFE SİNEMALARI'!B477,'[1]-------  H.S.ARA -------'!#REF!,2,FALSE)," "))</f>
        <v>#REF!</v>
      </c>
      <c r="DG477" s="75" t="e">
        <f>IF(ISNA('[1]-------  H.S.ARA -------'!#REF!)," ",IF('[1]-------  H.S.ARA -------'!#REF!='CITYLIFE SİNEMALARI'!B477,HLOOKUP('CITYLIFE SİNEMALARI'!B477,'[1]-------  H.S.ARA -------'!#REF!,2,FALSE)," "))</f>
        <v>#REF!</v>
      </c>
      <c r="DH477" s="75" t="e">
        <f>IF(ISNA('[1]-------  H.S.ARA -------'!#REF!)," ",IF('[1]-------  H.S.ARA -------'!#REF!='CITYLIFE SİNEMALARI'!B477,HLOOKUP('CITYLIFE SİNEMALARI'!B477,'[1]-------  H.S.ARA -------'!#REF!,2,FALSE)," "))</f>
        <v>#REF!</v>
      </c>
      <c r="DI477" s="75" t="e">
        <f>IF(ISNA('[1]-------  H.S.ARA -------'!#REF!)," ",IF('[1]-------  H.S.ARA -------'!#REF!='CITYLIFE SİNEMALARI'!B477,HLOOKUP('CITYLIFE SİNEMALARI'!B477,'[1]-------  H.S.ARA -------'!#REF!,2,FALSE)," "))</f>
        <v>#REF!</v>
      </c>
      <c r="DJ477" s="75" t="e">
        <f>IF(ISNA('[1]-------  H.S.ARA -------'!#REF!)," ",IF('[1]-------  H.S.ARA -------'!#REF!='CITYLIFE SİNEMALARI'!B477,HLOOKUP('CITYLIFE SİNEMALARI'!B477,'[1]-------  H.S.ARA -------'!#REF!,2,FALSE)," "))</f>
        <v>#REF!</v>
      </c>
      <c r="DK477" s="75" t="e">
        <f>IF(ISNA('[1]-------  H.S.ARA -------'!#REF!)," ",IF('[1]-------  H.S.ARA -------'!#REF!='CITYLIFE SİNEMALARI'!B477,HLOOKUP('CITYLIFE SİNEMALARI'!B477,'[1]-------  H.S.ARA -------'!#REF!,2,FALSE)," "))</f>
        <v>#REF!</v>
      </c>
    </row>
    <row r="478" spans="2:115" ht="12.75">
      <c r="B478" s="78" t="str">
        <f t="shared" si="40"/>
        <v>7 kocalı hürmüz</v>
      </c>
      <c r="C478" s="79"/>
      <c r="D478" s="72" t="str">
        <f>IF(ISNA('[1]-------  H.S.ARA -------'!$C$3)," ",IF('[1]-------  H.S.ARA -------'!$C$3='CITYLIFE SİNEMALARI'!B478,HLOOKUP('CITYLIFE SİNEMALARI'!B478,'[1]-------  H.S.ARA -------'!$C$3:$C$6,2,FALSE)," "))</f>
        <v> </v>
      </c>
      <c r="E478" s="72">
        <f>IF(ISNA('[1]-------  H.S.ARA -------'!$D$3)," ",IF('[1]-------  H.S.ARA -------'!$D$3='CITYLIFE SİNEMALARI'!B478,HLOOKUP('CITYLIFE SİNEMALARI'!B478,'[1]-------  H.S.ARA -------'!$D$3:$D$6,2,FALSE)," "))</f>
        <v>0.5416666666666666</v>
      </c>
      <c r="F478" s="72">
        <f>IF(ISNA('[1]-------  H.S.ARA -------'!$E$3)," ",IF('[1]-------  H.S.ARA -------'!$E$3='CITYLIFE SİNEMALARI'!B478,HLOOKUP('CITYLIFE SİNEMALARI'!B478,'[1]-------  H.S.ARA -------'!$E$3:$E$6,2,FALSE)," "))</f>
        <v>0.6458333333333334</v>
      </c>
      <c r="G478" s="72" t="str">
        <f>IF(ISNA('[1]-------  H.S.ARA -------'!$F$3)," ",IF('[1]-------  H.S.ARA -------'!$F$3='CITYLIFE SİNEMALARI'!B478,HLOOKUP('CITYLIFE SİNEMALARI'!B478,'[1]-------  H.S.ARA -------'!$F$3:$F$6,2,FALSE)," "))</f>
        <v> </v>
      </c>
      <c r="H478" s="72" t="str">
        <f>IF(ISNA('[1]-------  H.S.ARA -------'!$G$3)," ",IF('[1]-------  H.S.ARA -------'!$G$3='CITYLIFE SİNEMALARI'!B478,HLOOKUP('CITYLIFE SİNEMALARI'!B478,'[1]-------  H.S.ARA -------'!$G$3:$G$6,2,FALSE)," "))</f>
        <v> </v>
      </c>
      <c r="I478" s="72" t="str">
        <f>IF(ISNA('[1]-------  H.S.ARA -------'!$H$3)," ",IF('[1]-------  H.S.ARA -------'!$H$3='CITYLIFE SİNEMALARI'!B478,HLOOKUP('CITYLIFE SİNEMALARI'!B478,'[1]-------  H.S.ARA -------'!$H$3:$H$6,2,FALSE)," "))</f>
        <v> </v>
      </c>
      <c r="J478" s="72">
        <f>IF(ISNA('[1]-------  H.S.ARA -------'!$I$3)," ",IF('[1]-------  H.S.ARA -------'!$I$3='CITYLIFE SİNEMALARI'!B478,HLOOKUP('CITYLIFE SİNEMALARI'!B478,'[1]-------  H.S.ARA -------'!$I$3:$I$6,2,FALSE)," "))</f>
        <v>0.9166666666666666</v>
      </c>
      <c r="K478" s="72" t="str">
        <f>IF(ISNA('[1]-------  H.S.ARA -------'!$J$3)," ",IF('[1]-------  H.S.ARA -------'!$J$3='CITYLIFE SİNEMALARI'!B478,HLOOKUP('CITYLIFE SİNEMALARI'!B478,'[1]-------  H.S.ARA -------'!$J$3:$J$6,2,FALSE)," "))</f>
        <v> </v>
      </c>
      <c r="L478" s="73" t="str">
        <f>IF(ISNA('[1]-------  H.S.ARA -------'!$C$7)," ",IF('[1]-------  H.S.ARA -------'!$C$7='CITYLIFE SİNEMALARI'!B478,HLOOKUP('CITYLIFE SİNEMALARI'!B478,'[1]-------  H.S.ARA -------'!$C$7:$C$10,2,FALSE)," "))</f>
        <v> </v>
      </c>
      <c r="M478" s="73" t="str">
        <f>IF(ISNA('[1]-------  H.S.ARA -------'!$D$7)," ",IF('[1]-------  H.S.ARA -------'!$D$7='CITYLIFE SİNEMALARI'!B478,HLOOKUP('CITYLIFE SİNEMALARI'!B478,'[1]-------  H.S.ARA -------'!$D$7:$D$10,2,FALSE)," "))</f>
        <v> </v>
      </c>
      <c r="N478" s="73" t="str">
        <f>IF(ISNA('[1]-------  H.S.ARA -------'!$E$7)," ",IF('[1]-------  H.S.ARA -------'!$E$7='CITYLIFE SİNEMALARI'!B478,HLOOKUP('CITYLIFE SİNEMALARI'!B478,'[1]-------  H.S.ARA -------'!$E$7:$E$10,2,FALSE)," "))</f>
        <v> </v>
      </c>
      <c r="O478" s="73" t="str">
        <f>IF(ISNA('[1]-------  H.S.ARA -------'!$F$7)," ",IF('[1]-------  H.S.ARA -------'!$F$7='CITYLIFE SİNEMALARI'!B478,HLOOKUP('CITYLIFE SİNEMALARI'!B478,'[1]-------  H.S.ARA -------'!$F$7:$F$10,2,FALSE)," "))</f>
        <v> </v>
      </c>
      <c r="P478" s="73" t="str">
        <f>IF(ISNA('[1]-------  H.S.ARA -------'!$G$7)," ",IF('[1]-------  H.S.ARA -------'!$G$7='CITYLIFE SİNEMALARI'!B478,HLOOKUP('CITYLIFE SİNEMALARI'!B478,'[1]-------  H.S.ARA -------'!$G$7:$G$10,2,FALSE)," "))</f>
        <v> </v>
      </c>
      <c r="Q478" s="73" t="str">
        <f>IF(ISNA('[1]-------  H.S.ARA -------'!$H$7)," ",IF('[1]-------  H.S.ARA -------'!$H$7='CITYLIFE SİNEMALARI'!B478,HLOOKUP('CITYLIFE SİNEMALARI'!B478,'[1]-------  H.S.ARA -------'!$H$7:$H$10,2,FALSE)," "))</f>
        <v> </v>
      </c>
      <c r="R478" s="73" t="str">
        <f>IF(ISNA('[1]-------  H.S.ARA -------'!$I$7)," ",IF('[1]-------  H.S.ARA -------'!$I$7='CITYLIFE SİNEMALARI'!B478,HLOOKUP('CITYLIFE SİNEMALARI'!B478,'[1]-------  H.S.ARA -------'!$I$7:$I$10,2,FALSE)," "))</f>
        <v> </v>
      </c>
      <c r="S478" s="73" t="str">
        <f>IF(ISNA('[1]-------  H.S.ARA -------'!$J$7)," ",IF('[1]-------  H.S.ARA -------'!$J$7='CITYLIFE SİNEMALARI'!B478,HLOOKUP('CITYLIFE SİNEMALARI'!B478,'[1]-------  H.S.ARA -------'!$J$7:$J$10,2,FALSE)," "))</f>
        <v> </v>
      </c>
      <c r="T478" s="74" t="str">
        <f>IF(ISNA('[1]-------  H.S.ARA -------'!$C$11)," ",IF('[1]-------  H.S.ARA -------'!$C$11='CITYLIFE SİNEMALARI'!B478,HLOOKUP('CITYLIFE SİNEMALARI'!B478,'[1]-------  H.S.ARA -------'!$C$11:$C$14,2,FALSE)," "))</f>
        <v> </v>
      </c>
      <c r="U478" s="74" t="str">
        <f>IF(ISNA('[1]-------  H.S.ARA -------'!$D$11)," ",IF('[1]-------  H.S.ARA -------'!$D$11='CITYLIFE SİNEMALARI'!B478,HLOOKUP('CITYLIFE SİNEMALARI'!B478,'[1]-------  H.S.ARA -------'!$D$11:$D$14,2,FALSE)," "))</f>
        <v> </v>
      </c>
      <c r="V478" s="74" t="str">
        <f>IF(ISNA('[1]-------  H.S.ARA -------'!$E$11)," ",IF('[1]-------  H.S.ARA -------'!$E$11='CITYLIFE SİNEMALARI'!B478,HLOOKUP('CITYLIFE SİNEMALARI'!B478,'[1]-------  H.S.ARA -------'!$E$11:$E$14,2,FALSE)," "))</f>
        <v> </v>
      </c>
      <c r="W478" s="74" t="str">
        <f>IF(ISNA('[1]-------  H.S.ARA -------'!$F$11)," ",IF('[1]-------  H.S.ARA -------'!$F$11='CITYLIFE SİNEMALARI'!B478,HLOOKUP('CITYLIFE SİNEMALARI'!B478,'[1]-------  H.S.ARA -------'!$F$11:$F$14,2,FALSE)," "))</f>
        <v> </v>
      </c>
      <c r="X478" s="74" t="str">
        <f>IF(ISNA('[1]-------  H.S.ARA -------'!$G$11)," ",IF('[1]-------  H.S.ARA -------'!$G$11='CITYLIFE SİNEMALARI'!B478,HLOOKUP('CITYLIFE SİNEMALARI'!B478,'[1]-------  H.S.ARA -------'!$G$11:$G$14,2,FALSE)," "))</f>
        <v> </v>
      </c>
      <c r="Y478" s="74" t="str">
        <f>IF(ISNA('[1]-------  H.S.ARA -------'!$H$11)," ",IF('[1]-------  H.S.ARA -------'!$H$11='CITYLIFE SİNEMALARI'!B478,HLOOKUP('CITYLIFE SİNEMALARI'!B478,'[1]-------  H.S.ARA -------'!$H$11:$H$14,2,FALSE)," "))</f>
        <v> </v>
      </c>
      <c r="Z478" s="74" t="str">
        <f>IF(ISNA('[1]-------  H.S.ARA -------'!$I$11)," ",IF('[1]-------  H.S.ARA -------'!$I$11='CITYLIFE SİNEMALARI'!B478,HLOOKUP('CITYLIFE SİNEMALARI'!B478,'[1]-------  H.S.ARA -------'!$I$11:$I$14,2,FALSE)," "))</f>
        <v> </v>
      </c>
      <c r="AA478" s="74" t="str">
        <f>IF(ISNA('[1]-------  H.S.ARA -------'!$J$11)," ",IF('[1]-------  H.S.ARA -------'!$J$11='CITYLIFE SİNEMALARI'!B478,HLOOKUP('CITYLIFE SİNEMALARI'!B478,'[1]-------  H.S.ARA -------'!$J$11:$J$14,2,FALSE)," "))</f>
        <v> </v>
      </c>
      <c r="AB478" s="75" t="str">
        <f>IF(ISNA('[1]-------  H.S.ARA -------'!$C$15)," ",IF('[1]-------  H.S.ARA -------'!$C$15='CITYLIFE SİNEMALARI'!B478,HLOOKUP('CITYLIFE SİNEMALARI'!B478,'[1]-------  H.S.ARA -------'!$C$15:$C$18,2,FALSE)," "))</f>
        <v> </v>
      </c>
      <c r="AC478" s="75" t="str">
        <f>IF(ISNA('[1]-------  H.S.ARA -------'!$D$15)," ",IF('[1]-------  H.S.ARA -------'!$D$15='CITYLIFE SİNEMALARI'!B478,HLOOKUP('CITYLIFE SİNEMALARI'!B478,'[1]-------  H.S.ARA -------'!$D$15:$D$18,2,FALSE)," "))</f>
        <v> </v>
      </c>
      <c r="AD478" s="75" t="str">
        <f>IF(ISNA('[1]-------  H.S.ARA -------'!$E$15)," ",IF('[1]-------  H.S.ARA -------'!$E$15='CITYLIFE SİNEMALARI'!B478,HLOOKUP('CITYLIFE SİNEMALARI'!B478,'[1]-------  H.S.ARA -------'!$E$15:$E$18,2,FALSE)," "))</f>
        <v> </v>
      </c>
      <c r="AE478" s="75" t="str">
        <f>IF(ISNA('[1]-------  H.S.ARA -------'!$F$15)," ",IF('[1]-------  H.S.ARA -------'!$F$15='CITYLIFE SİNEMALARI'!B478,HLOOKUP('CITYLIFE SİNEMALARI'!B478,'[1]-------  H.S.ARA -------'!$F$15:$F$18,2,FALSE)," "))</f>
        <v> </v>
      </c>
      <c r="AF478" s="75" t="str">
        <f>IF(ISNA('[1]-------  H.S.ARA -------'!$G$15)," ",IF('[1]-------  H.S.ARA -------'!$G$15='CITYLIFE SİNEMALARI'!B478,HLOOKUP('CITYLIFE SİNEMALARI'!B478,'[1]-------  H.S.ARA -------'!$G$15:$G$18,2,FALSE)," "))</f>
        <v> </v>
      </c>
      <c r="AG478" s="75" t="str">
        <f>IF(ISNA('[1]-------  H.S.ARA -------'!$H$15)," ",IF('[1]-------  H.S.ARA -------'!$H$15='CITYLIFE SİNEMALARI'!B478,HLOOKUP('CITYLIFE SİNEMALARI'!B478,'[1]-------  H.S.ARA -------'!$H$15:$H$18,2,FALSE)," "))</f>
        <v> </v>
      </c>
      <c r="AH478" s="75" t="str">
        <f>IF(ISNA('[1]-------  H.S.ARA -------'!$I$15)," ",IF('[1]-------  H.S.ARA -------'!$I$15='CITYLIFE SİNEMALARI'!B478,HLOOKUP('CITYLIFE SİNEMALARI'!B478,'[1]-------  H.S.ARA -------'!$I$15:$I$18,2,FALSE)," "))</f>
        <v> </v>
      </c>
      <c r="AI478" s="75" t="str">
        <f>IF(ISNA('[1]-------  H.S.ARA -------'!$J$15)," ",IF('[1]-------  H.S.ARA -------'!$J$15='CITYLIFE SİNEMALARI'!B478,HLOOKUP('CITYLIFE SİNEMALARI'!B478,'[1]-------  H.S.ARA -------'!$J$15:$J$18,2,FALSE)," "))</f>
        <v> </v>
      </c>
      <c r="AJ478" s="76" t="str">
        <f>IF(ISNA('[1]-------  H.S.ARA -------'!$C$19)," ",IF('[1]-------  H.S.ARA -------'!$C$19='CITYLIFE SİNEMALARI'!B478,HLOOKUP('CITYLIFE SİNEMALARI'!B478,'[1]-------  H.S.ARA -------'!$C$19:$C$22,2,FALSE)," "))</f>
        <v> </v>
      </c>
      <c r="AK478" s="76" t="str">
        <f>IF(ISNA('[1]-------  H.S.ARA -------'!$D$19)," ",IF('[1]-------  H.S.ARA -------'!$D$19='CITYLIFE SİNEMALARI'!B478,HLOOKUP('CITYLIFE SİNEMALARI'!B478,'[1]-------  H.S.ARA -------'!$D$19:$D$22,2,FALSE)," "))</f>
        <v> </v>
      </c>
      <c r="AL478" s="76" t="str">
        <f>IF(ISNA('[1]-------  H.S.ARA -------'!$E$19)," ",IF('[1]-------  H.S.ARA -------'!$E$19='CITYLIFE SİNEMALARI'!B478,HLOOKUP('CITYLIFE SİNEMALARI'!B478,'[1]-------  H.S.ARA -------'!$E$19:$E$22,2,FALSE)," "))</f>
        <v> </v>
      </c>
      <c r="AM478" s="76" t="str">
        <f>IF(ISNA('[1]-------  H.S.ARA -------'!$F$19)," ",IF('[1]-------  H.S.ARA -------'!$F$19='CITYLIFE SİNEMALARI'!B478,HLOOKUP('CITYLIFE SİNEMALARI'!B478,'[1]-------  H.S.ARA -------'!$F$19:$F$22,2,FALSE)," "))</f>
        <v> </v>
      </c>
      <c r="AN478" s="76" t="str">
        <f>IF(ISNA('[1]-------  H.S.ARA -------'!$G$19)," ",IF('[1]-------  H.S.ARA -------'!$G$19='CITYLIFE SİNEMALARI'!B478,HLOOKUP('CITYLIFE SİNEMALARI'!B478,'[1]-------  H.S.ARA -------'!$G$19:$G$22,2,FALSE)," "))</f>
        <v> </v>
      </c>
      <c r="AO478" s="76" t="str">
        <f>IF(ISNA('[1]-------  H.S.ARA -------'!$H$19)," ",IF('[1]-------  H.S.ARA -------'!$H$19='CITYLIFE SİNEMALARI'!B478,HLOOKUP('CITYLIFE SİNEMALARI'!B478,'[1]-------  H.S.ARA -------'!$H$19:$H$22,2,FALSE)," "))</f>
        <v> </v>
      </c>
      <c r="AP478" s="76" t="str">
        <f>IF(ISNA('[1]-------  H.S.ARA -------'!$I$19)," ",IF('[1]-------  H.S.ARA -------'!$I$19='CITYLIFE SİNEMALARI'!B478,HLOOKUP('CITYLIFE SİNEMALARI'!B478,'[1]-------  H.S.ARA -------'!$I$19:$I$22,2,FALSE)," "))</f>
        <v> </v>
      </c>
      <c r="AQ478" s="76" t="str">
        <f>IF(ISNA('[1]-------  H.S.ARA -------'!$J$19)," ",IF('[1]-------  H.S.ARA -------'!$J$19='CITYLIFE SİNEMALARI'!B478,HLOOKUP('CITYLIFE SİNEMALARI'!B478,'[1]-------  H.S.ARA -------'!$J$19:$J$22,2,FALSE)," "))</f>
        <v> </v>
      </c>
      <c r="AR478" s="73" t="str">
        <f>IF(ISNA('[1]-------  H.S.ARA -------'!$C$23)," ",IF('[1]-------  H.S.ARA -------'!$C$23='CITYLIFE SİNEMALARI'!B478,HLOOKUP('CITYLIFE SİNEMALARI'!B478,'[1]-------  H.S.ARA -------'!$C$23:$C$26,2,FALSE)," "))</f>
        <v> </v>
      </c>
      <c r="AS478" s="73" t="str">
        <f>IF(ISNA('[1]-------  H.S.ARA -------'!$D$23)," ",IF('[1]-------  H.S.ARA -------'!$D$23='CITYLIFE SİNEMALARI'!B478,HLOOKUP('CITYLIFE SİNEMALARI'!B478,'[1]-------  H.S.ARA -------'!$D$23:$D$26,2,FALSE)," "))</f>
        <v> </v>
      </c>
      <c r="AT478" s="73" t="str">
        <f>IF(ISNA('[1]-------  H.S.ARA -------'!$E$23)," ",IF('[1]-------  H.S.ARA -------'!$E$23='CITYLIFE SİNEMALARI'!B478,HLOOKUP('CITYLIFE SİNEMALARI'!B478,'[1]-------  H.S.ARA -------'!$E$23:$E$26,2,FALSE)," "))</f>
        <v> </v>
      </c>
      <c r="AU478" s="73" t="str">
        <f>IF(ISNA('[1]-------  H.S.ARA -------'!$F$23)," ",IF('[1]-------  H.S.ARA -------'!$F$23='CITYLIFE SİNEMALARI'!B478,HLOOKUP('CITYLIFE SİNEMALARI'!B478,'[1]-------  H.S.ARA -------'!$F$23:$F$26,2,FALSE)," "))</f>
        <v> </v>
      </c>
      <c r="AV478" s="73" t="str">
        <f>IF(ISNA('[1]-------  H.S.ARA -------'!$G$23)," ",IF('[1]-------  H.S.ARA -------'!$G$23='CITYLIFE SİNEMALARI'!B478,HLOOKUP('CITYLIFE SİNEMALARI'!B478,'[1]-------  H.S.ARA -------'!$G$23:$G$26,2,FALSE)," "))</f>
        <v> </v>
      </c>
      <c r="AW478" s="73" t="str">
        <f>IF(ISNA('[1]-------  H.S.ARA -------'!$H$23)," ",IF('[1]-------  H.S.ARA -------'!$H$23='CITYLIFE SİNEMALARI'!B478,HLOOKUP('CITYLIFE SİNEMALARI'!B478,'[1]-------  H.S.ARA -------'!$H$23:$H$26,2,FALSE)," "))</f>
        <v> </v>
      </c>
      <c r="AX478" s="73" t="str">
        <f>IF(ISNA('[1]-------  H.S.ARA -------'!$I$23)," ",IF('[1]-------  H.S.ARA -------'!$I$23='CITYLIFE SİNEMALARI'!B478,HLOOKUP('CITYLIFE SİNEMALARI'!B478,'[1]-------  H.S.ARA -------'!$I$23:$I$26,2,FALSE)," "))</f>
        <v> </v>
      </c>
      <c r="AY478" s="73" t="str">
        <f>IF(ISNA('[1]-------  H.S.ARA -------'!$J$23)," ",IF('[1]-------  H.S.ARA -------'!$J$23='CITYLIFE SİNEMALARI'!B478,HLOOKUP('CITYLIFE SİNEMALARI'!B478,'[1]-------  H.S.ARA -------'!$J$23:$J$26,2,FALSE)," "))</f>
        <v> </v>
      </c>
      <c r="AZ478" s="72" t="str">
        <f>IF(ISNA('[1]-------  H.S.ARA -------'!$C$27)," ",IF('[1]-------  H.S.ARA -------'!$C$27='CITYLIFE SİNEMALARI'!B478,HLOOKUP('CITYLIFE SİNEMALARI'!B478,'[1]-------  H.S.ARA -------'!$C$27:$C$30,2,FALSE)," "))</f>
        <v> </v>
      </c>
      <c r="BA478" s="72" t="str">
        <f>IF(ISNA('[1]-------  H.S.ARA -------'!$D$27)," ",IF('[1]-------  H.S.ARA -------'!$D$27='CITYLIFE SİNEMALARI'!B478,HLOOKUP('CITYLIFE SİNEMALARI'!B478,'[1]-------  H.S.ARA -------'!$D$27:$D$30,2,FALSE)," "))</f>
        <v> </v>
      </c>
      <c r="BB478" s="72" t="str">
        <f>IF(ISNA('[1]-------  H.S.ARA -------'!$E$27)," ",IF('[1]-------  H.S.ARA -------'!$E$27='CITYLIFE SİNEMALARI'!B478,HLOOKUP('CITYLIFE SİNEMALARI'!B478,'[1]-------  H.S.ARA -------'!$E$27:$E$30,2,FALSE)," "))</f>
        <v> </v>
      </c>
      <c r="BC478" s="72" t="str">
        <f>IF(ISNA('[1]-------  H.S.ARA -------'!$F$27)," ",IF('[1]-------  H.S.ARA -------'!$F$27='CITYLIFE SİNEMALARI'!B478,HLOOKUP('CITYLIFE SİNEMALARI'!B478,'[1]-------  H.S.ARA -------'!$F$27:$F$30,2,FALSE)," "))</f>
        <v> </v>
      </c>
      <c r="BD478" s="72" t="str">
        <f>IF(ISNA('[1]-------  H.S.ARA -------'!$G$27)," ",IF('[1]-------  H.S.ARA -------'!$G$27='CITYLIFE SİNEMALARI'!B478,HLOOKUP('CITYLIFE SİNEMALARI'!B478,'[1]-------  H.S.ARA -------'!$G$27:$G$30,2,FALSE)," "))</f>
        <v> </v>
      </c>
      <c r="BE478" s="72" t="str">
        <f>IF(ISNA('[1]-------  H.S.ARA -------'!$H$27)," ",IF('[1]-------  H.S.ARA -------'!$H$27='CITYLIFE SİNEMALARI'!B478,HLOOKUP('CITYLIFE SİNEMALARI'!B478,'[1]-------  H.S.ARA -------'!$H$27:$H$30,2,FALSE)," "))</f>
        <v> </v>
      </c>
      <c r="BF478" s="72" t="str">
        <f>IF(ISNA('[1]-------  H.S.ARA -------'!$I$27)," ",IF('[1]-------  H.S.ARA -------'!$I$27='CITYLIFE SİNEMALARI'!B478,HLOOKUP('CITYLIFE SİNEMALARI'!B478,'[1]-------  H.S.ARA -------'!$I$27:$I$30,2,FALSE)," "))</f>
        <v> </v>
      </c>
      <c r="BG478" s="72" t="str">
        <f>IF(ISNA('[1]-------  H.S.ARA -------'!$J$27)," ",IF('[1]-------  H.S.ARA -------'!$J$27='CITYLIFE SİNEMALARI'!B478,HLOOKUP('CITYLIFE SİNEMALARI'!B478,'[1]-------  H.S.ARA -------'!$J$27:$J$30,2,FALSE)," "))</f>
        <v> </v>
      </c>
      <c r="BH478" s="74" t="e">
        <f>IF(ISNA('[1]-------  H.S.ARA -------'!#REF!)," ",IF('[1]-------  H.S.ARA -------'!#REF!='CITYLIFE SİNEMALARI'!B478,HLOOKUP('CITYLIFE SİNEMALARI'!B478,'[1]-------  H.S.ARA -------'!#REF!,2,FALSE)," "))</f>
        <v>#REF!</v>
      </c>
      <c r="BI478" s="74" t="e">
        <f>IF(ISNA('[1]-------  H.S.ARA -------'!#REF!)," ",IF('[1]-------  H.S.ARA -------'!#REF!='CITYLIFE SİNEMALARI'!B478,HLOOKUP('CITYLIFE SİNEMALARI'!B478,'[1]-------  H.S.ARA -------'!#REF!,2,FALSE)," "))</f>
        <v>#REF!</v>
      </c>
      <c r="BJ478" s="74" t="e">
        <f>IF(ISNA('[1]-------  H.S.ARA -------'!#REF!)," ",IF('[1]-------  H.S.ARA -------'!#REF!='CITYLIFE SİNEMALARI'!B478,HLOOKUP('CITYLIFE SİNEMALARI'!B478,'[1]-------  H.S.ARA -------'!#REF!,2,FALSE)," "))</f>
        <v>#REF!</v>
      </c>
      <c r="BK478" s="74" t="e">
        <f>IF(ISNA('[1]-------  H.S.ARA -------'!#REF!)," ",IF('[1]-------  H.S.ARA -------'!#REF!='CITYLIFE SİNEMALARI'!B478,HLOOKUP('CITYLIFE SİNEMALARI'!B478,'[1]-------  H.S.ARA -------'!#REF!,2,FALSE)," "))</f>
        <v>#REF!</v>
      </c>
      <c r="BL478" s="74" t="e">
        <f>IF(ISNA('[1]-------  H.S.ARA -------'!#REF!)," ",IF('[1]-------  H.S.ARA -------'!#REF!='CITYLIFE SİNEMALARI'!B478,HLOOKUP('CITYLIFE SİNEMALARI'!B478,'[1]-------  H.S.ARA -------'!#REF!,2,FALSE)," "))</f>
        <v>#REF!</v>
      </c>
      <c r="BM478" s="74" t="e">
        <f>IF(ISNA('[1]-------  H.S.ARA -------'!#REF!)," ",IF('[1]-------  H.S.ARA -------'!#REF!='CITYLIFE SİNEMALARI'!B478,HLOOKUP('CITYLIFE SİNEMALARI'!B478,'[1]-------  H.S.ARA -------'!#REF!,2,FALSE)," "))</f>
        <v>#REF!</v>
      </c>
      <c r="BN478" s="74" t="e">
        <f>IF(ISNA('[1]-------  H.S.ARA -------'!#REF!)," ",IF('[1]-------  H.S.ARA -------'!#REF!='CITYLIFE SİNEMALARI'!B478,HLOOKUP('CITYLIFE SİNEMALARI'!B478,'[1]-------  H.S.ARA -------'!#REF!,2,FALSE)," "))</f>
        <v>#REF!</v>
      </c>
      <c r="BO478" s="74" t="e">
        <f>IF(ISNA('[1]-------  H.S.ARA -------'!#REF!)," ",IF('[1]-------  H.S.ARA -------'!#REF!='CITYLIFE SİNEMALARI'!B478,HLOOKUP('CITYLIFE SİNEMALARI'!B478,'[1]-------  H.S.ARA -------'!#REF!,2,FALSE)," "))</f>
        <v>#REF!</v>
      </c>
      <c r="BP478" s="75" t="e">
        <f>IF(ISNA('[1]-------  H.S.ARA -------'!#REF!)," ",IF('[1]-------  H.S.ARA -------'!#REF!='CITYLIFE SİNEMALARI'!B478,HLOOKUP('CITYLIFE SİNEMALARI'!B478,'[1]-------  H.S.ARA -------'!#REF!,2,FALSE)," "))</f>
        <v>#REF!</v>
      </c>
      <c r="BQ478" s="75" t="e">
        <f>IF(ISNA('[1]-------  H.S.ARA -------'!#REF!)," ",IF('[1]-------  H.S.ARA -------'!#REF!='CITYLIFE SİNEMALARI'!B478,HLOOKUP('CITYLIFE SİNEMALARI'!B478,'[1]-------  H.S.ARA -------'!#REF!,2,FALSE)," "))</f>
        <v>#REF!</v>
      </c>
      <c r="BR478" s="75" t="e">
        <f>IF(ISNA('[1]-------  H.S.ARA -------'!#REF!)," ",IF('[1]-------  H.S.ARA -------'!#REF!='CITYLIFE SİNEMALARI'!B478,HLOOKUP('CITYLIFE SİNEMALARI'!B478,'[1]-------  H.S.ARA -------'!#REF!,2,FALSE)," "))</f>
        <v>#REF!</v>
      </c>
      <c r="BS478" s="75" t="e">
        <f>IF(ISNA('[1]-------  H.S.ARA -------'!#REF!)," ",IF('[1]-------  H.S.ARA -------'!#REF!='CITYLIFE SİNEMALARI'!B478,HLOOKUP('CITYLIFE SİNEMALARI'!B478,'[1]-------  H.S.ARA -------'!#REF!,2,FALSE)," "))</f>
        <v>#REF!</v>
      </c>
      <c r="BT478" s="75" t="e">
        <f>IF(ISNA('[1]-------  H.S.ARA -------'!#REF!)," ",IF('[1]-------  H.S.ARA -------'!#REF!='CITYLIFE SİNEMALARI'!B478,HLOOKUP('CITYLIFE SİNEMALARI'!B478,'[1]-------  H.S.ARA -------'!#REF!,2,FALSE)," "))</f>
        <v>#REF!</v>
      </c>
      <c r="BU478" s="75" t="e">
        <f>IF(ISNA('[1]-------  H.S.ARA -------'!#REF!)," ",IF('[1]-------  H.S.ARA -------'!#REF!='CITYLIFE SİNEMALARI'!B478,HLOOKUP('CITYLIFE SİNEMALARI'!B478,'[1]-------  H.S.ARA -------'!#REF!,2,FALSE)," "))</f>
        <v>#REF!</v>
      </c>
      <c r="BV478" s="75" t="e">
        <f>IF(ISNA('[1]-------  H.S.ARA -------'!#REF!)," ",IF('[1]-------  H.S.ARA -------'!#REF!='CITYLIFE SİNEMALARI'!B478,HLOOKUP('CITYLIFE SİNEMALARI'!B478,'[1]-------  H.S.ARA -------'!#REF!,2,FALSE)," "))</f>
        <v>#REF!</v>
      </c>
      <c r="BW478" s="75" t="e">
        <f>IF(ISNA('[1]-------  H.S.ARA -------'!#REF!)," ",IF('[1]-------  H.S.ARA -------'!#REF!='CITYLIFE SİNEMALARI'!B478,HLOOKUP('CITYLIFE SİNEMALARI'!B478,'[1]-------  H.S.ARA -------'!#REF!,2,FALSE)," "))</f>
        <v>#REF!</v>
      </c>
      <c r="BX478" s="77" t="e">
        <f>IF(ISNA('[1]-------  H.S.ARA -------'!#REF!)," ",IF('[1]-------  H.S.ARA -------'!#REF!='CITYLIFE SİNEMALARI'!B478,HLOOKUP('CITYLIFE SİNEMALARI'!B478,'[1]-------  H.S.ARA -------'!#REF!,2,FALSE)," "))</f>
        <v>#REF!</v>
      </c>
      <c r="BY478" s="77" t="e">
        <f>IF(ISNA('[1]-------  H.S.ARA -------'!#REF!)," ",IF('[1]-------  H.S.ARA -------'!#REF!='CITYLIFE SİNEMALARI'!B478,HLOOKUP('CITYLIFE SİNEMALARI'!B478,'[1]-------  H.S.ARA -------'!#REF!,2,FALSE)," "))</f>
        <v>#REF!</v>
      </c>
      <c r="BZ478" s="77" t="e">
        <f>IF(ISNA('[1]-------  H.S.ARA -------'!#REF!)," ",IF('[1]-------  H.S.ARA -------'!#REF!='CITYLIFE SİNEMALARI'!B478,HLOOKUP('CITYLIFE SİNEMALARI'!B478,'[1]-------  H.S.ARA -------'!#REF!,2,FALSE)," "))</f>
        <v>#REF!</v>
      </c>
      <c r="CA478" s="77" t="e">
        <f>IF(ISNA('[1]-------  H.S.ARA -------'!#REF!)," ",IF('[1]-------  H.S.ARA -------'!#REF!='CITYLIFE SİNEMALARI'!B478,HLOOKUP('CITYLIFE SİNEMALARI'!B478,'[1]-------  H.S.ARA -------'!#REF!,2,FALSE)," "))</f>
        <v>#REF!</v>
      </c>
      <c r="CB478" s="77" t="e">
        <f>IF(ISNA('[1]-------  H.S.ARA -------'!#REF!)," ",IF('[1]-------  H.S.ARA -------'!#REF!='CITYLIFE SİNEMALARI'!B478,HLOOKUP('CITYLIFE SİNEMALARI'!B478,'[1]-------  H.S.ARA -------'!#REF!,2,FALSE)," "))</f>
        <v>#REF!</v>
      </c>
      <c r="CC478" s="77" t="e">
        <f>IF(ISNA('[1]-------  H.S.ARA -------'!#REF!)," ",IF('[1]-------  H.S.ARA -------'!#REF!='CITYLIFE SİNEMALARI'!B478,HLOOKUP('CITYLIFE SİNEMALARI'!B478,'[1]-------  H.S.ARA -------'!#REF!,2,FALSE)," "))</f>
        <v>#REF!</v>
      </c>
      <c r="CD478" s="77" t="e">
        <f>IF(ISNA('[1]-------  H.S.ARA -------'!#REF!)," ",IF('[1]-------  H.S.ARA -------'!#REF!='CITYLIFE SİNEMALARI'!B478,HLOOKUP('CITYLIFE SİNEMALARI'!B478,'[1]-------  H.S.ARA -------'!#REF!,2,FALSE)," "))</f>
        <v>#REF!</v>
      </c>
      <c r="CE478" s="77" t="e">
        <f>IF(ISNA('[1]-------  H.S.ARA -------'!#REF!)," ",IF('[1]-------  H.S.ARA -------'!#REF!='CITYLIFE SİNEMALARI'!B478,HLOOKUP('CITYLIFE SİNEMALARI'!B478,'[1]-------  H.S.ARA -------'!#REF!,2,FALSE)," "))</f>
        <v>#REF!</v>
      </c>
      <c r="CF478" s="73" t="e">
        <f>IF(ISNA('[1]-------  H.S.ARA -------'!#REF!)," ",IF('[1]-------  H.S.ARA -------'!#REF!='CITYLIFE SİNEMALARI'!B478,HLOOKUP('CITYLIFE SİNEMALARI'!B478,'[1]-------  H.S.ARA -------'!#REF!,2,FALSE)," "))</f>
        <v>#REF!</v>
      </c>
      <c r="CG478" s="73" t="e">
        <f>IF(ISNA('[1]-------  H.S.ARA -------'!#REF!)," ",IF('[1]-------  H.S.ARA -------'!#REF!='CITYLIFE SİNEMALARI'!B478,HLOOKUP('CITYLIFE SİNEMALARI'!B478,'[1]-------  H.S.ARA -------'!#REF!,2,FALSE)," "))</f>
        <v>#REF!</v>
      </c>
      <c r="CH478" s="73" t="e">
        <f>IF(ISNA('[1]-------  H.S.ARA -------'!#REF!)," ",IF('[1]-------  H.S.ARA -------'!#REF!='CITYLIFE SİNEMALARI'!B478,HLOOKUP('CITYLIFE SİNEMALARI'!B478,'[1]-------  H.S.ARA -------'!#REF!,2,FALSE)," "))</f>
        <v>#REF!</v>
      </c>
      <c r="CI478" s="73" t="e">
        <f>IF(ISNA('[1]-------  H.S.ARA -------'!#REF!)," ",IF('[1]-------  H.S.ARA -------'!#REF!='CITYLIFE SİNEMALARI'!B478,HLOOKUP('CITYLIFE SİNEMALARI'!B478,'[1]-------  H.S.ARA -------'!#REF!,2,FALSE)," "))</f>
        <v>#REF!</v>
      </c>
      <c r="CJ478" s="73" t="e">
        <f>IF(ISNA('[1]-------  H.S.ARA -------'!#REF!)," ",IF('[1]-------  H.S.ARA -------'!#REF!='CITYLIFE SİNEMALARI'!B478,HLOOKUP('CITYLIFE SİNEMALARI'!B478,'[1]-------  H.S.ARA -------'!#REF!,2,FALSE)," "))</f>
        <v>#REF!</v>
      </c>
      <c r="CK478" s="73" t="e">
        <f>IF(ISNA('[1]-------  H.S.ARA -------'!#REF!)," ",IF('[1]-------  H.S.ARA -------'!#REF!='CITYLIFE SİNEMALARI'!B478,HLOOKUP('CITYLIFE SİNEMALARI'!B478,'[1]-------  H.S.ARA -------'!#REF!,2,FALSE)," "))</f>
        <v>#REF!</v>
      </c>
      <c r="CL478" s="73" t="e">
        <f>IF(ISNA('[1]-------  H.S.ARA -------'!#REF!)," ",IF('[1]-------  H.S.ARA -------'!#REF!='CITYLIFE SİNEMALARI'!B478,HLOOKUP('CITYLIFE SİNEMALARI'!B478,'[1]-------  H.S.ARA -------'!#REF!,2,FALSE)," "))</f>
        <v>#REF!</v>
      </c>
      <c r="CM478" s="73" t="e">
        <f>IF(ISNA('[1]-------  H.S.ARA -------'!#REF!)," ",IF('[1]-------  H.S.ARA -------'!#REF!='CITYLIFE SİNEMALARI'!B478,HLOOKUP('CITYLIFE SİNEMALARI'!B478,'[1]-------  H.S.ARA -------'!#REF!,2,FALSE)," "))</f>
        <v>#REF!</v>
      </c>
      <c r="CN478" s="72" t="e">
        <f>IF(ISNA('[1]-------  H.S.ARA -------'!#REF!)," ",IF('[1]-------  H.S.ARA -------'!#REF!='CITYLIFE SİNEMALARI'!B478,HLOOKUP('CITYLIFE SİNEMALARI'!B478,'[1]-------  H.S.ARA -------'!#REF!,2,FALSE)," "))</f>
        <v>#REF!</v>
      </c>
      <c r="CO478" s="72" t="e">
        <f>IF(ISNA('[1]-------  H.S.ARA -------'!#REF!)," ",IF('[1]-------  H.S.ARA -------'!#REF!='CITYLIFE SİNEMALARI'!B478,HLOOKUP('CITYLIFE SİNEMALARI'!B478,'[1]-------  H.S.ARA -------'!#REF!,2,FALSE)," "))</f>
        <v>#REF!</v>
      </c>
      <c r="CP478" s="72" t="e">
        <f>IF(ISNA('[1]-------  H.S.ARA -------'!#REF!)," ",IF('[1]-------  H.S.ARA -------'!#REF!='CITYLIFE SİNEMALARI'!B478,HLOOKUP('CITYLIFE SİNEMALARI'!B478,'[1]-------  H.S.ARA -------'!#REF!,2,FALSE)," "))</f>
        <v>#REF!</v>
      </c>
      <c r="CQ478" s="72" t="e">
        <f>IF(ISNA('[1]-------  H.S.ARA -------'!#REF!)," ",IF('[1]-------  H.S.ARA -------'!#REF!='CITYLIFE SİNEMALARI'!B478,HLOOKUP('CITYLIFE SİNEMALARI'!B478,'[1]-------  H.S.ARA -------'!#REF!,2,FALSE)," "))</f>
        <v>#REF!</v>
      </c>
      <c r="CR478" s="72" t="e">
        <f>IF(ISNA('[1]-------  H.S.ARA -------'!#REF!)," ",IF('[1]-------  H.S.ARA -------'!#REF!='CITYLIFE SİNEMALARI'!B478,HLOOKUP('CITYLIFE SİNEMALARI'!B478,'[1]-------  H.S.ARA -------'!#REF!,2,FALSE)," "))</f>
        <v>#REF!</v>
      </c>
      <c r="CS478" s="72" t="e">
        <f>IF(ISNA('[1]-------  H.S.ARA -------'!#REF!)," ",IF('[1]-------  H.S.ARA -------'!#REF!='CITYLIFE SİNEMALARI'!B478,HLOOKUP('CITYLIFE SİNEMALARI'!B478,'[1]-------  H.S.ARA -------'!#REF!,2,FALSE)," "))</f>
        <v>#REF!</v>
      </c>
      <c r="CT478" s="72" t="e">
        <f>IF(ISNA('[1]-------  H.S.ARA -------'!#REF!)," ",IF('[1]-------  H.S.ARA -------'!#REF!='CITYLIFE SİNEMALARI'!B478,HLOOKUP('CITYLIFE SİNEMALARI'!B478,'[1]-------  H.S.ARA -------'!#REF!,2,FALSE)," "))</f>
        <v>#REF!</v>
      </c>
      <c r="CU478" s="72" t="e">
        <f>IF(ISNA('[1]-------  H.S.ARA -------'!#REF!)," ",IF('[1]-------  H.S.ARA -------'!#REF!='CITYLIFE SİNEMALARI'!B478,HLOOKUP('CITYLIFE SİNEMALARI'!B478,'[1]-------  H.S.ARA -------'!#REF!,2,FALSE)," "))</f>
        <v>#REF!</v>
      </c>
      <c r="CV478" s="74" t="e">
        <f>IF(ISNA('[1]-------  H.S.ARA -------'!#REF!)," ",IF('[1]-------  H.S.ARA -------'!#REF!='CITYLIFE SİNEMALARI'!B478,HLOOKUP('CITYLIFE SİNEMALARI'!B478,'[1]-------  H.S.ARA -------'!#REF!,2,FALSE)," "))</f>
        <v>#REF!</v>
      </c>
      <c r="CW478" s="74" t="e">
        <f>IF(ISNA('[1]-------  H.S.ARA -------'!#REF!)," ",IF('[1]-------  H.S.ARA -------'!#REF!='CITYLIFE SİNEMALARI'!B478,HLOOKUP('CITYLIFE SİNEMALARI'!B478,'[1]-------  H.S.ARA -------'!#REF!,2,FALSE)," "))</f>
        <v>#REF!</v>
      </c>
      <c r="CX478" s="74" t="e">
        <f>IF(ISNA('[1]-------  H.S.ARA -------'!#REF!)," ",IF('[1]-------  H.S.ARA -------'!#REF!='CITYLIFE SİNEMALARI'!B478,HLOOKUP('CITYLIFE SİNEMALARI'!B478,'[1]-------  H.S.ARA -------'!#REF!,2,FALSE)," "))</f>
        <v>#REF!</v>
      </c>
      <c r="CY478" s="74" t="e">
        <f>IF(ISNA('[1]-------  H.S.ARA -------'!#REF!)," ",IF('[1]-------  H.S.ARA -------'!#REF!='CITYLIFE SİNEMALARI'!B478,HLOOKUP('CITYLIFE SİNEMALARI'!B478,'[1]-------  H.S.ARA -------'!#REF!,2,FALSE)," "))</f>
        <v>#REF!</v>
      </c>
      <c r="CZ478" s="74" t="e">
        <f>IF(ISNA('[1]-------  H.S.ARA -------'!#REF!)," ",IF('[1]-------  H.S.ARA -------'!#REF!='CITYLIFE SİNEMALARI'!B478,HLOOKUP('CITYLIFE SİNEMALARI'!B478,'[1]-------  H.S.ARA -------'!#REF!,2,FALSE)," "))</f>
        <v>#REF!</v>
      </c>
      <c r="DA478" s="74" t="e">
        <f>IF(ISNA('[1]-------  H.S.ARA -------'!#REF!)," ",IF('[1]-------  H.S.ARA -------'!#REF!='CITYLIFE SİNEMALARI'!B478,HLOOKUP('CITYLIFE SİNEMALARI'!B478,'[1]-------  H.S.ARA -------'!#REF!,2,FALSE)," "))</f>
        <v>#REF!</v>
      </c>
      <c r="DB478" s="74" t="e">
        <f>IF(ISNA('[1]-------  H.S.ARA -------'!#REF!)," ",IF('[1]-------  H.S.ARA -------'!#REF!='CITYLIFE SİNEMALARI'!B478,HLOOKUP('CITYLIFE SİNEMALARI'!B478,'[1]-------  H.S.ARA -------'!#REF!,2,FALSE)," "))</f>
        <v>#REF!</v>
      </c>
      <c r="DC478" s="74" t="e">
        <f>IF(ISNA('[1]-------  H.S.ARA -------'!#REF!)," ",IF('[1]-------  H.S.ARA -------'!#REF!='CITYLIFE SİNEMALARI'!B478,HLOOKUP('CITYLIFE SİNEMALARI'!B478,'[1]-------  H.S.ARA -------'!#REF!,2,FALSE)," "))</f>
        <v>#REF!</v>
      </c>
      <c r="DD478" s="75" t="e">
        <f>IF(ISNA('[1]-------  H.S.ARA -------'!#REF!)," ",IF('[1]-------  H.S.ARA -------'!#REF!='CITYLIFE SİNEMALARI'!B478,HLOOKUP('CITYLIFE SİNEMALARI'!B478,'[1]-------  H.S.ARA -------'!#REF!,2,FALSE)," "))</f>
        <v>#REF!</v>
      </c>
      <c r="DE478" s="75" t="e">
        <f>IF(ISNA('[1]-------  H.S.ARA -------'!#REF!)," ",IF('[1]-------  H.S.ARA -------'!#REF!='CITYLIFE SİNEMALARI'!B478,HLOOKUP('CITYLIFE SİNEMALARI'!B478,'[1]-------  H.S.ARA -------'!#REF!,2,FALSE)," "))</f>
        <v>#REF!</v>
      </c>
      <c r="DF478" s="75" t="e">
        <f>IF(ISNA('[1]-------  H.S.ARA -------'!#REF!)," ",IF('[1]-------  H.S.ARA -------'!#REF!='CITYLIFE SİNEMALARI'!B478,HLOOKUP('CITYLIFE SİNEMALARI'!B478,'[1]-------  H.S.ARA -------'!#REF!,2,FALSE)," "))</f>
        <v>#REF!</v>
      </c>
      <c r="DG478" s="75" t="e">
        <f>IF(ISNA('[1]-------  H.S.ARA -------'!#REF!)," ",IF('[1]-------  H.S.ARA -------'!#REF!='CITYLIFE SİNEMALARI'!B478,HLOOKUP('CITYLIFE SİNEMALARI'!B478,'[1]-------  H.S.ARA -------'!#REF!,2,FALSE)," "))</f>
        <v>#REF!</v>
      </c>
      <c r="DH478" s="75" t="e">
        <f>IF(ISNA('[1]-------  H.S.ARA -------'!#REF!)," ",IF('[1]-------  H.S.ARA -------'!#REF!='CITYLIFE SİNEMALARI'!B478,HLOOKUP('CITYLIFE SİNEMALARI'!B478,'[1]-------  H.S.ARA -------'!#REF!,2,FALSE)," "))</f>
        <v>#REF!</v>
      </c>
      <c r="DI478" s="75" t="e">
        <f>IF(ISNA('[1]-------  H.S.ARA -------'!#REF!)," ",IF('[1]-------  H.S.ARA -------'!#REF!='CITYLIFE SİNEMALARI'!B478,HLOOKUP('CITYLIFE SİNEMALARI'!B478,'[1]-------  H.S.ARA -------'!#REF!,2,FALSE)," "))</f>
        <v>#REF!</v>
      </c>
      <c r="DJ478" s="75" t="e">
        <f>IF(ISNA('[1]-------  H.S.ARA -------'!#REF!)," ",IF('[1]-------  H.S.ARA -------'!#REF!='CITYLIFE SİNEMALARI'!B478,HLOOKUP('CITYLIFE SİNEMALARI'!B478,'[1]-------  H.S.ARA -------'!#REF!,2,FALSE)," "))</f>
        <v>#REF!</v>
      </c>
      <c r="DK478" s="75" t="e">
        <f>IF(ISNA('[1]-------  H.S.ARA -------'!#REF!)," ",IF('[1]-------  H.S.ARA -------'!#REF!='CITYLIFE SİNEMALARI'!B478,HLOOKUP('CITYLIFE SİNEMALARI'!B478,'[1]-------  H.S.ARA -------'!#REF!,2,FALSE)," "))</f>
        <v>#REF!</v>
      </c>
    </row>
    <row r="479" spans="2:115" ht="12.75">
      <c r="B479" s="70">
        <f t="shared" si="40"/>
        <v>0</v>
      </c>
      <c r="C479" s="71"/>
      <c r="D479" s="72" t="str">
        <f>IF(ISNA('[1]-------  H.S.ARA -------'!$C$3)," ",IF('[1]-------  H.S.ARA -------'!$C$3='CITYLIFE SİNEMALARI'!B479,HLOOKUP('CITYLIFE SİNEMALARI'!B479,'[1]-------  H.S.ARA -------'!$C$3:$C$6,2,FALSE)," "))</f>
        <v> </v>
      </c>
      <c r="E479" s="72" t="str">
        <f>IF(ISNA('[1]-------  H.S.ARA -------'!$D$3)," ",IF('[1]-------  H.S.ARA -------'!$D$3='CITYLIFE SİNEMALARI'!B479,HLOOKUP('CITYLIFE SİNEMALARI'!B479,'[1]-------  H.S.ARA -------'!$D$3:$D$6,2,FALSE)," "))</f>
        <v> </v>
      </c>
      <c r="F479" s="72" t="str">
        <f>IF(ISNA('[1]-------  H.S.ARA -------'!$E$3)," ",IF('[1]-------  H.S.ARA -------'!$E$3='CITYLIFE SİNEMALARI'!B479,HLOOKUP('CITYLIFE SİNEMALARI'!B479,'[1]-------  H.S.ARA -------'!$E$3:$E$6,2,FALSE)," "))</f>
        <v> </v>
      </c>
      <c r="G479" s="72" t="str">
        <f>IF(ISNA('[1]-------  H.S.ARA -------'!$F$3)," ",IF('[1]-------  H.S.ARA -------'!$F$3='CITYLIFE SİNEMALARI'!B479,HLOOKUP('CITYLIFE SİNEMALARI'!B479,'[1]-------  H.S.ARA -------'!$F$3:$F$6,2,FALSE)," "))</f>
        <v> </v>
      </c>
      <c r="H479" s="72" t="str">
        <f>IF(ISNA('[1]-------  H.S.ARA -------'!$G$3)," ",IF('[1]-------  H.S.ARA -------'!$G$3='CITYLIFE SİNEMALARI'!B479,HLOOKUP('CITYLIFE SİNEMALARI'!B479,'[1]-------  H.S.ARA -------'!$G$3:$G$6,2,FALSE)," "))</f>
        <v> </v>
      </c>
      <c r="I479" s="72" t="str">
        <f>IF(ISNA('[1]-------  H.S.ARA -------'!$H$3)," ",IF('[1]-------  H.S.ARA -------'!$H$3='CITYLIFE SİNEMALARI'!B479,HLOOKUP('CITYLIFE SİNEMALARI'!B479,'[1]-------  H.S.ARA -------'!$H$3:$H$6,2,FALSE)," "))</f>
        <v> </v>
      </c>
      <c r="J479" s="72" t="str">
        <f>IF(ISNA('[1]-------  H.S.ARA -------'!$I$3)," ",IF('[1]-------  H.S.ARA -------'!$I$3='CITYLIFE SİNEMALARI'!B479,HLOOKUP('CITYLIFE SİNEMALARI'!B479,'[1]-------  H.S.ARA -------'!$I$3:$I$6,2,FALSE)," "))</f>
        <v> </v>
      </c>
      <c r="K479" s="72" t="str">
        <f>IF(ISNA('[1]-------  H.S.ARA -------'!$J$3)," ",IF('[1]-------  H.S.ARA -------'!$J$3='CITYLIFE SİNEMALARI'!B479,HLOOKUP('CITYLIFE SİNEMALARI'!B479,'[1]-------  H.S.ARA -------'!$J$3:$J$6,2,FALSE)," "))</f>
        <v> </v>
      </c>
      <c r="L479" s="73" t="str">
        <f>IF(ISNA('[1]-------  H.S.ARA -------'!$C$7)," ",IF('[1]-------  H.S.ARA -------'!$C$7='CITYLIFE SİNEMALARI'!B479,HLOOKUP('CITYLIFE SİNEMALARI'!B479,'[1]-------  H.S.ARA -------'!$C$7:$C$10,2,FALSE)," "))</f>
        <v> </v>
      </c>
      <c r="M479" s="73" t="str">
        <f>IF(ISNA('[1]-------  H.S.ARA -------'!$D$7)," ",IF('[1]-------  H.S.ARA -------'!$D$7='CITYLIFE SİNEMALARI'!B479,HLOOKUP('CITYLIFE SİNEMALARI'!B479,'[1]-------  H.S.ARA -------'!$D$7:$D$10,2,FALSE)," "))</f>
        <v> </v>
      </c>
      <c r="N479" s="73" t="str">
        <f>IF(ISNA('[1]-------  H.S.ARA -------'!$E$7)," ",IF('[1]-------  H.S.ARA -------'!$E$7='CITYLIFE SİNEMALARI'!B479,HLOOKUP('CITYLIFE SİNEMALARI'!B479,'[1]-------  H.S.ARA -------'!$E$7:$E$10,2,FALSE)," "))</f>
        <v> </v>
      </c>
      <c r="O479" s="73" t="str">
        <f>IF(ISNA('[1]-------  H.S.ARA -------'!$F$7)," ",IF('[1]-------  H.S.ARA -------'!$F$7='CITYLIFE SİNEMALARI'!B479,HLOOKUP('CITYLIFE SİNEMALARI'!B479,'[1]-------  H.S.ARA -------'!$F$7:$F$10,2,FALSE)," "))</f>
        <v> </v>
      </c>
      <c r="P479" s="73" t="str">
        <f>IF(ISNA('[1]-------  H.S.ARA -------'!$G$7)," ",IF('[1]-------  H.S.ARA -------'!$G$7='CITYLIFE SİNEMALARI'!B479,HLOOKUP('CITYLIFE SİNEMALARI'!B479,'[1]-------  H.S.ARA -------'!$G$7:$G$10,2,FALSE)," "))</f>
        <v> </v>
      </c>
      <c r="Q479" s="73" t="str">
        <f>IF(ISNA('[1]-------  H.S.ARA -------'!$H$7)," ",IF('[1]-------  H.S.ARA -------'!$H$7='CITYLIFE SİNEMALARI'!B479,HLOOKUP('CITYLIFE SİNEMALARI'!B479,'[1]-------  H.S.ARA -------'!$H$7:$H$10,2,FALSE)," "))</f>
        <v> </v>
      </c>
      <c r="R479" s="73" t="str">
        <f>IF(ISNA('[1]-------  H.S.ARA -------'!$I$7)," ",IF('[1]-------  H.S.ARA -------'!$I$7='CITYLIFE SİNEMALARI'!B479,HLOOKUP('CITYLIFE SİNEMALARI'!B479,'[1]-------  H.S.ARA -------'!$I$7:$I$10,2,FALSE)," "))</f>
        <v> </v>
      </c>
      <c r="S479" s="73" t="str">
        <f>IF(ISNA('[1]-------  H.S.ARA -------'!$J$7)," ",IF('[1]-------  H.S.ARA -------'!$J$7='CITYLIFE SİNEMALARI'!B479,HLOOKUP('CITYLIFE SİNEMALARI'!B479,'[1]-------  H.S.ARA -------'!$J$7:$J$10,2,FALSE)," "))</f>
        <v> </v>
      </c>
      <c r="T479" s="74" t="str">
        <f>IF(ISNA('[1]-------  H.S.ARA -------'!$C$11)," ",IF('[1]-------  H.S.ARA -------'!$C$11='CITYLIFE SİNEMALARI'!B479,HLOOKUP('CITYLIFE SİNEMALARI'!B479,'[1]-------  H.S.ARA -------'!$C$11:$C$14,2,FALSE)," "))</f>
        <v> </v>
      </c>
      <c r="U479" s="74" t="str">
        <f>IF(ISNA('[1]-------  H.S.ARA -------'!$D$11)," ",IF('[1]-------  H.S.ARA -------'!$D$11='CITYLIFE SİNEMALARI'!B479,HLOOKUP('CITYLIFE SİNEMALARI'!B479,'[1]-------  H.S.ARA -------'!$D$11:$D$14,2,FALSE)," "))</f>
        <v> </v>
      </c>
      <c r="V479" s="74" t="str">
        <f>IF(ISNA('[1]-------  H.S.ARA -------'!$E$11)," ",IF('[1]-------  H.S.ARA -------'!$E$11='CITYLIFE SİNEMALARI'!B479,HLOOKUP('CITYLIFE SİNEMALARI'!B479,'[1]-------  H.S.ARA -------'!$E$11:$E$14,2,FALSE)," "))</f>
        <v> </v>
      </c>
      <c r="W479" s="74" t="str">
        <f>IF(ISNA('[1]-------  H.S.ARA -------'!$F$11)," ",IF('[1]-------  H.S.ARA -------'!$F$11='CITYLIFE SİNEMALARI'!B479,HLOOKUP('CITYLIFE SİNEMALARI'!B479,'[1]-------  H.S.ARA -------'!$F$11:$F$14,2,FALSE)," "))</f>
        <v> </v>
      </c>
      <c r="X479" s="74" t="str">
        <f>IF(ISNA('[1]-------  H.S.ARA -------'!$G$11)," ",IF('[1]-------  H.S.ARA -------'!$G$11='CITYLIFE SİNEMALARI'!B479,HLOOKUP('CITYLIFE SİNEMALARI'!B479,'[1]-------  H.S.ARA -------'!$G$11:$G$14,2,FALSE)," "))</f>
        <v> </v>
      </c>
      <c r="Y479" s="74" t="str">
        <f>IF(ISNA('[1]-------  H.S.ARA -------'!$H$11)," ",IF('[1]-------  H.S.ARA -------'!$H$11='CITYLIFE SİNEMALARI'!B479,HLOOKUP('CITYLIFE SİNEMALARI'!B479,'[1]-------  H.S.ARA -------'!$H$11:$H$14,2,FALSE)," "))</f>
        <v> </v>
      </c>
      <c r="Z479" s="74" t="str">
        <f>IF(ISNA('[1]-------  H.S.ARA -------'!$I$11)," ",IF('[1]-------  H.S.ARA -------'!$I$11='CITYLIFE SİNEMALARI'!B479,HLOOKUP('CITYLIFE SİNEMALARI'!B479,'[1]-------  H.S.ARA -------'!$I$11:$I$14,2,FALSE)," "))</f>
        <v> </v>
      </c>
      <c r="AA479" s="74" t="str">
        <f>IF(ISNA('[1]-------  H.S.ARA -------'!$J$11)," ",IF('[1]-------  H.S.ARA -------'!$J$11='CITYLIFE SİNEMALARI'!B479,HLOOKUP('CITYLIFE SİNEMALARI'!B479,'[1]-------  H.S.ARA -------'!$J$11:$J$14,2,FALSE)," "))</f>
        <v> </v>
      </c>
      <c r="AB479" s="75" t="str">
        <f>IF(ISNA('[1]-------  H.S.ARA -------'!$C$15)," ",IF('[1]-------  H.S.ARA -------'!$C$15='CITYLIFE SİNEMALARI'!B479,HLOOKUP('CITYLIFE SİNEMALARI'!B479,'[1]-------  H.S.ARA -------'!$C$15:$C$18,2,FALSE)," "))</f>
        <v> </v>
      </c>
      <c r="AC479" s="75" t="str">
        <f>IF(ISNA('[1]-------  H.S.ARA -------'!$D$15)," ",IF('[1]-------  H.S.ARA -------'!$D$15='CITYLIFE SİNEMALARI'!B479,HLOOKUP('CITYLIFE SİNEMALARI'!B479,'[1]-------  H.S.ARA -------'!$D$15:$D$18,2,FALSE)," "))</f>
        <v> </v>
      </c>
      <c r="AD479" s="75" t="str">
        <f>IF(ISNA('[1]-------  H.S.ARA -------'!$E$15)," ",IF('[1]-------  H.S.ARA -------'!$E$15='CITYLIFE SİNEMALARI'!B479,HLOOKUP('CITYLIFE SİNEMALARI'!B479,'[1]-------  H.S.ARA -------'!$E$15:$E$18,2,FALSE)," "))</f>
        <v> </v>
      </c>
      <c r="AE479" s="75" t="str">
        <f>IF(ISNA('[1]-------  H.S.ARA -------'!$F$15)," ",IF('[1]-------  H.S.ARA -------'!$F$15='CITYLIFE SİNEMALARI'!B479,HLOOKUP('CITYLIFE SİNEMALARI'!B479,'[1]-------  H.S.ARA -------'!$F$15:$F$18,2,FALSE)," "))</f>
        <v> </v>
      </c>
      <c r="AF479" s="75" t="str">
        <f>IF(ISNA('[1]-------  H.S.ARA -------'!$G$15)," ",IF('[1]-------  H.S.ARA -------'!$G$15='CITYLIFE SİNEMALARI'!B479,HLOOKUP('CITYLIFE SİNEMALARI'!B479,'[1]-------  H.S.ARA -------'!$G$15:$G$18,2,FALSE)," "))</f>
        <v> </v>
      </c>
      <c r="AG479" s="75" t="str">
        <f>IF(ISNA('[1]-------  H.S.ARA -------'!$H$15)," ",IF('[1]-------  H.S.ARA -------'!$H$15='CITYLIFE SİNEMALARI'!B479,HLOOKUP('CITYLIFE SİNEMALARI'!B479,'[1]-------  H.S.ARA -------'!$H$15:$H$18,2,FALSE)," "))</f>
        <v> </v>
      </c>
      <c r="AH479" s="75" t="str">
        <f>IF(ISNA('[1]-------  H.S.ARA -------'!$I$15)," ",IF('[1]-------  H.S.ARA -------'!$I$15='CITYLIFE SİNEMALARI'!B479,HLOOKUP('CITYLIFE SİNEMALARI'!B479,'[1]-------  H.S.ARA -------'!$I$15:$I$18,2,FALSE)," "))</f>
        <v> </v>
      </c>
      <c r="AI479" s="75" t="str">
        <f>IF(ISNA('[1]-------  H.S.ARA -------'!$J$15)," ",IF('[1]-------  H.S.ARA -------'!$J$15='CITYLIFE SİNEMALARI'!B479,HLOOKUP('CITYLIFE SİNEMALARI'!B479,'[1]-------  H.S.ARA -------'!$J$15:$J$18,2,FALSE)," "))</f>
        <v> </v>
      </c>
      <c r="AJ479" s="76" t="str">
        <f>IF(ISNA('[1]-------  H.S.ARA -------'!$C$19)," ",IF('[1]-------  H.S.ARA -------'!$C$19='CITYLIFE SİNEMALARI'!B479,HLOOKUP('CITYLIFE SİNEMALARI'!B479,'[1]-------  H.S.ARA -------'!$C$19:$C$22,2,FALSE)," "))</f>
        <v> </v>
      </c>
      <c r="AK479" s="76" t="str">
        <f>IF(ISNA('[1]-------  H.S.ARA -------'!$D$19)," ",IF('[1]-------  H.S.ARA -------'!$D$19='CITYLIFE SİNEMALARI'!B479,HLOOKUP('CITYLIFE SİNEMALARI'!B479,'[1]-------  H.S.ARA -------'!$D$19:$D$22,2,FALSE)," "))</f>
        <v> </v>
      </c>
      <c r="AL479" s="76" t="str">
        <f>IF(ISNA('[1]-------  H.S.ARA -------'!$E$19)," ",IF('[1]-------  H.S.ARA -------'!$E$19='CITYLIFE SİNEMALARI'!B479,HLOOKUP('CITYLIFE SİNEMALARI'!B479,'[1]-------  H.S.ARA -------'!$E$19:$E$22,2,FALSE)," "))</f>
        <v> </v>
      </c>
      <c r="AM479" s="76" t="str">
        <f>IF(ISNA('[1]-------  H.S.ARA -------'!$F$19)," ",IF('[1]-------  H.S.ARA -------'!$F$19='CITYLIFE SİNEMALARI'!B479,HLOOKUP('CITYLIFE SİNEMALARI'!B479,'[1]-------  H.S.ARA -------'!$F$19:$F$22,2,FALSE)," "))</f>
        <v> </v>
      </c>
      <c r="AN479" s="76" t="str">
        <f>IF(ISNA('[1]-------  H.S.ARA -------'!$G$19)," ",IF('[1]-------  H.S.ARA -------'!$G$19='CITYLIFE SİNEMALARI'!B479,HLOOKUP('CITYLIFE SİNEMALARI'!B479,'[1]-------  H.S.ARA -------'!$G$19:$G$22,2,FALSE)," "))</f>
        <v> </v>
      </c>
      <c r="AO479" s="76" t="str">
        <f>IF(ISNA('[1]-------  H.S.ARA -------'!$H$19)," ",IF('[1]-------  H.S.ARA -------'!$H$19='CITYLIFE SİNEMALARI'!B479,HLOOKUP('CITYLIFE SİNEMALARI'!B479,'[1]-------  H.S.ARA -------'!$H$19:$H$22,2,FALSE)," "))</f>
        <v> </v>
      </c>
      <c r="AP479" s="76" t="str">
        <f>IF(ISNA('[1]-------  H.S.ARA -------'!$I$19)," ",IF('[1]-------  H.S.ARA -------'!$I$19='CITYLIFE SİNEMALARI'!B479,HLOOKUP('CITYLIFE SİNEMALARI'!B479,'[1]-------  H.S.ARA -------'!$I$19:$I$22,2,FALSE)," "))</f>
        <v> </v>
      </c>
      <c r="AQ479" s="76" t="str">
        <f>IF(ISNA('[1]-------  H.S.ARA -------'!$J$19)," ",IF('[1]-------  H.S.ARA -------'!$J$19='CITYLIFE SİNEMALARI'!B479,HLOOKUP('CITYLIFE SİNEMALARI'!B479,'[1]-------  H.S.ARA -------'!$J$19:$J$22,2,FALSE)," "))</f>
        <v> </v>
      </c>
      <c r="AR479" s="73" t="str">
        <f>IF(ISNA('[1]-------  H.S.ARA -------'!$C$23)," ",IF('[1]-------  H.S.ARA -------'!$C$23='CITYLIFE SİNEMALARI'!B479,HLOOKUP('CITYLIFE SİNEMALARI'!B479,'[1]-------  H.S.ARA -------'!$C$23:$C$26,2,FALSE)," "))</f>
        <v> </v>
      </c>
      <c r="AS479" s="73" t="str">
        <f>IF(ISNA('[1]-------  H.S.ARA -------'!$D$23)," ",IF('[1]-------  H.S.ARA -------'!$D$23='CITYLIFE SİNEMALARI'!B479,HLOOKUP('CITYLIFE SİNEMALARI'!B479,'[1]-------  H.S.ARA -------'!$D$23:$D$26,2,FALSE)," "))</f>
        <v> </v>
      </c>
      <c r="AT479" s="73" t="str">
        <f>IF(ISNA('[1]-------  H.S.ARA -------'!$E$23)," ",IF('[1]-------  H.S.ARA -------'!$E$23='CITYLIFE SİNEMALARI'!B479,HLOOKUP('CITYLIFE SİNEMALARI'!B479,'[1]-------  H.S.ARA -------'!$E$23:$E$26,2,FALSE)," "))</f>
        <v> </v>
      </c>
      <c r="AU479" s="73" t="str">
        <f>IF(ISNA('[1]-------  H.S.ARA -------'!$F$23)," ",IF('[1]-------  H.S.ARA -------'!$F$23='CITYLIFE SİNEMALARI'!B479,HLOOKUP('CITYLIFE SİNEMALARI'!B479,'[1]-------  H.S.ARA -------'!$F$23:$F$26,2,FALSE)," "))</f>
        <v> </v>
      </c>
      <c r="AV479" s="73" t="str">
        <f>IF(ISNA('[1]-------  H.S.ARA -------'!$G$23)," ",IF('[1]-------  H.S.ARA -------'!$G$23='CITYLIFE SİNEMALARI'!B479,HLOOKUP('CITYLIFE SİNEMALARI'!B479,'[1]-------  H.S.ARA -------'!$G$23:$G$26,2,FALSE)," "))</f>
        <v> </v>
      </c>
      <c r="AW479" s="73" t="str">
        <f>IF(ISNA('[1]-------  H.S.ARA -------'!$H$23)," ",IF('[1]-------  H.S.ARA -------'!$H$23='CITYLIFE SİNEMALARI'!B479,HLOOKUP('CITYLIFE SİNEMALARI'!B479,'[1]-------  H.S.ARA -------'!$H$23:$H$26,2,FALSE)," "))</f>
        <v> </v>
      </c>
      <c r="AX479" s="73" t="str">
        <f>IF(ISNA('[1]-------  H.S.ARA -------'!$I$23)," ",IF('[1]-------  H.S.ARA -------'!$I$23='CITYLIFE SİNEMALARI'!B479,HLOOKUP('CITYLIFE SİNEMALARI'!B479,'[1]-------  H.S.ARA -------'!$I$23:$I$26,2,FALSE)," "))</f>
        <v> </v>
      </c>
      <c r="AY479" s="73" t="str">
        <f>IF(ISNA('[1]-------  H.S.ARA -------'!$J$23)," ",IF('[1]-------  H.S.ARA -------'!$J$23='CITYLIFE SİNEMALARI'!B479,HLOOKUP('CITYLIFE SİNEMALARI'!B479,'[1]-------  H.S.ARA -------'!$J$23:$J$26,2,FALSE)," "))</f>
        <v> </v>
      </c>
      <c r="AZ479" s="72" t="str">
        <f>IF(ISNA('[1]-------  H.S.ARA -------'!$C$27)," ",IF('[1]-------  H.S.ARA -------'!$C$27='CITYLIFE SİNEMALARI'!B479,HLOOKUP('CITYLIFE SİNEMALARI'!B479,'[1]-------  H.S.ARA -------'!$C$27:$C$30,2,FALSE)," "))</f>
        <v> </v>
      </c>
      <c r="BA479" s="72" t="str">
        <f>IF(ISNA('[1]-------  H.S.ARA -------'!$D$27)," ",IF('[1]-------  H.S.ARA -------'!$D$27='CITYLIFE SİNEMALARI'!B479,HLOOKUP('CITYLIFE SİNEMALARI'!B479,'[1]-------  H.S.ARA -------'!$D$27:$D$30,2,FALSE)," "))</f>
        <v> </v>
      </c>
      <c r="BB479" s="72" t="str">
        <f>IF(ISNA('[1]-------  H.S.ARA -------'!$E$27)," ",IF('[1]-------  H.S.ARA -------'!$E$27='CITYLIFE SİNEMALARI'!B479,HLOOKUP('CITYLIFE SİNEMALARI'!B479,'[1]-------  H.S.ARA -------'!$E$27:$E$30,2,FALSE)," "))</f>
        <v> </v>
      </c>
      <c r="BC479" s="72" t="str">
        <f>IF(ISNA('[1]-------  H.S.ARA -------'!$F$27)," ",IF('[1]-------  H.S.ARA -------'!$F$27='CITYLIFE SİNEMALARI'!B479,HLOOKUP('CITYLIFE SİNEMALARI'!B479,'[1]-------  H.S.ARA -------'!$F$27:$F$30,2,FALSE)," "))</f>
        <v> </v>
      </c>
      <c r="BD479" s="72" t="str">
        <f>IF(ISNA('[1]-------  H.S.ARA -------'!$G$27)," ",IF('[1]-------  H.S.ARA -------'!$G$27='CITYLIFE SİNEMALARI'!B479,HLOOKUP('CITYLIFE SİNEMALARI'!B479,'[1]-------  H.S.ARA -------'!$G$27:$G$30,2,FALSE)," "))</f>
        <v> </v>
      </c>
      <c r="BE479" s="72" t="str">
        <f>IF(ISNA('[1]-------  H.S.ARA -------'!$H$27)," ",IF('[1]-------  H.S.ARA -------'!$H$27='CITYLIFE SİNEMALARI'!B479,HLOOKUP('CITYLIFE SİNEMALARI'!B479,'[1]-------  H.S.ARA -------'!$H$27:$H$30,2,FALSE)," "))</f>
        <v> </v>
      </c>
      <c r="BF479" s="72" t="str">
        <f>IF(ISNA('[1]-------  H.S.ARA -------'!$I$27)," ",IF('[1]-------  H.S.ARA -------'!$I$27='CITYLIFE SİNEMALARI'!B479,HLOOKUP('CITYLIFE SİNEMALARI'!B479,'[1]-------  H.S.ARA -------'!$I$27:$I$30,2,FALSE)," "))</f>
        <v> </v>
      </c>
      <c r="BG479" s="72" t="str">
        <f>IF(ISNA('[1]-------  H.S.ARA -------'!$J$27)," ",IF('[1]-------  H.S.ARA -------'!$J$27='CITYLIFE SİNEMALARI'!B479,HLOOKUP('CITYLIFE SİNEMALARI'!B479,'[1]-------  H.S.ARA -------'!$J$27:$J$30,2,FALSE)," "))</f>
        <v> </v>
      </c>
      <c r="BH479" s="74" t="e">
        <f>IF(ISNA('[1]-------  H.S.ARA -------'!#REF!)," ",IF('[1]-------  H.S.ARA -------'!#REF!='CITYLIFE SİNEMALARI'!B479,HLOOKUP('CITYLIFE SİNEMALARI'!B479,'[1]-------  H.S.ARA -------'!#REF!,2,FALSE)," "))</f>
        <v>#REF!</v>
      </c>
      <c r="BI479" s="74" t="e">
        <f>IF(ISNA('[1]-------  H.S.ARA -------'!#REF!)," ",IF('[1]-------  H.S.ARA -------'!#REF!='CITYLIFE SİNEMALARI'!B479,HLOOKUP('CITYLIFE SİNEMALARI'!B479,'[1]-------  H.S.ARA -------'!#REF!,2,FALSE)," "))</f>
        <v>#REF!</v>
      </c>
      <c r="BJ479" s="74" t="e">
        <f>IF(ISNA('[1]-------  H.S.ARA -------'!#REF!)," ",IF('[1]-------  H.S.ARA -------'!#REF!='CITYLIFE SİNEMALARI'!B479,HLOOKUP('CITYLIFE SİNEMALARI'!B479,'[1]-------  H.S.ARA -------'!#REF!,2,FALSE)," "))</f>
        <v>#REF!</v>
      </c>
      <c r="BK479" s="74" t="e">
        <f>IF(ISNA('[1]-------  H.S.ARA -------'!#REF!)," ",IF('[1]-------  H.S.ARA -------'!#REF!='CITYLIFE SİNEMALARI'!B479,HLOOKUP('CITYLIFE SİNEMALARI'!B479,'[1]-------  H.S.ARA -------'!#REF!,2,FALSE)," "))</f>
        <v>#REF!</v>
      </c>
      <c r="BL479" s="74" t="e">
        <f>IF(ISNA('[1]-------  H.S.ARA -------'!#REF!)," ",IF('[1]-------  H.S.ARA -------'!#REF!='CITYLIFE SİNEMALARI'!B479,HLOOKUP('CITYLIFE SİNEMALARI'!B479,'[1]-------  H.S.ARA -------'!#REF!,2,FALSE)," "))</f>
        <v>#REF!</v>
      </c>
      <c r="BM479" s="74" t="e">
        <f>IF(ISNA('[1]-------  H.S.ARA -------'!#REF!)," ",IF('[1]-------  H.S.ARA -------'!#REF!='CITYLIFE SİNEMALARI'!B479,HLOOKUP('CITYLIFE SİNEMALARI'!B479,'[1]-------  H.S.ARA -------'!#REF!,2,FALSE)," "))</f>
        <v>#REF!</v>
      </c>
      <c r="BN479" s="74" t="e">
        <f>IF(ISNA('[1]-------  H.S.ARA -------'!#REF!)," ",IF('[1]-------  H.S.ARA -------'!#REF!='CITYLIFE SİNEMALARI'!B479,HLOOKUP('CITYLIFE SİNEMALARI'!B479,'[1]-------  H.S.ARA -------'!#REF!,2,FALSE)," "))</f>
        <v>#REF!</v>
      </c>
      <c r="BO479" s="74" t="e">
        <f>IF(ISNA('[1]-------  H.S.ARA -------'!#REF!)," ",IF('[1]-------  H.S.ARA -------'!#REF!='CITYLIFE SİNEMALARI'!B479,HLOOKUP('CITYLIFE SİNEMALARI'!B479,'[1]-------  H.S.ARA -------'!#REF!,2,FALSE)," "))</f>
        <v>#REF!</v>
      </c>
      <c r="BP479" s="75" t="e">
        <f>IF(ISNA('[1]-------  H.S.ARA -------'!#REF!)," ",IF('[1]-------  H.S.ARA -------'!#REF!='CITYLIFE SİNEMALARI'!B479,HLOOKUP('CITYLIFE SİNEMALARI'!B479,'[1]-------  H.S.ARA -------'!#REF!,2,FALSE)," "))</f>
        <v>#REF!</v>
      </c>
      <c r="BQ479" s="75" t="e">
        <f>IF(ISNA('[1]-------  H.S.ARA -------'!#REF!)," ",IF('[1]-------  H.S.ARA -------'!#REF!='CITYLIFE SİNEMALARI'!B479,HLOOKUP('CITYLIFE SİNEMALARI'!B479,'[1]-------  H.S.ARA -------'!#REF!,2,FALSE)," "))</f>
        <v>#REF!</v>
      </c>
      <c r="BR479" s="75" t="e">
        <f>IF(ISNA('[1]-------  H.S.ARA -------'!#REF!)," ",IF('[1]-------  H.S.ARA -------'!#REF!='CITYLIFE SİNEMALARI'!B479,HLOOKUP('CITYLIFE SİNEMALARI'!B479,'[1]-------  H.S.ARA -------'!#REF!,2,FALSE)," "))</f>
        <v>#REF!</v>
      </c>
      <c r="BS479" s="75" t="e">
        <f>IF(ISNA('[1]-------  H.S.ARA -------'!#REF!)," ",IF('[1]-------  H.S.ARA -------'!#REF!='CITYLIFE SİNEMALARI'!B479,HLOOKUP('CITYLIFE SİNEMALARI'!B479,'[1]-------  H.S.ARA -------'!#REF!,2,FALSE)," "))</f>
        <v>#REF!</v>
      </c>
      <c r="BT479" s="75" t="e">
        <f>IF(ISNA('[1]-------  H.S.ARA -------'!#REF!)," ",IF('[1]-------  H.S.ARA -------'!#REF!='CITYLIFE SİNEMALARI'!B479,HLOOKUP('CITYLIFE SİNEMALARI'!B479,'[1]-------  H.S.ARA -------'!#REF!,2,FALSE)," "))</f>
        <v>#REF!</v>
      </c>
      <c r="BU479" s="75" t="e">
        <f>IF(ISNA('[1]-------  H.S.ARA -------'!#REF!)," ",IF('[1]-------  H.S.ARA -------'!#REF!='CITYLIFE SİNEMALARI'!B479,HLOOKUP('CITYLIFE SİNEMALARI'!B479,'[1]-------  H.S.ARA -------'!#REF!,2,FALSE)," "))</f>
        <v>#REF!</v>
      </c>
      <c r="BV479" s="75" t="e">
        <f>IF(ISNA('[1]-------  H.S.ARA -------'!#REF!)," ",IF('[1]-------  H.S.ARA -------'!#REF!='CITYLIFE SİNEMALARI'!B479,HLOOKUP('CITYLIFE SİNEMALARI'!B479,'[1]-------  H.S.ARA -------'!#REF!,2,FALSE)," "))</f>
        <v>#REF!</v>
      </c>
      <c r="BW479" s="75" t="e">
        <f>IF(ISNA('[1]-------  H.S.ARA -------'!#REF!)," ",IF('[1]-------  H.S.ARA -------'!#REF!='CITYLIFE SİNEMALARI'!B479,HLOOKUP('CITYLIFE SİNEMALARI'!B479,'[1]-------  H.S.ARA -------'!#REF!,2,FALSE)," "))</f>
        <v>#REF!</v>
      </c>
      <c r="BX479" s="77" t="e">
        <f>IF(ISNA('[1]-------  H.S.ARA -------'!#REF!)," ",IF('[1]-------  H.S.ARA -------'!#REF!='CITYLIFE SİNEMALARI'!B479,HLOOKUP('CITYLIFE SİNEMALARI'!B479,'[1]-------  H.S.ARA -------'!#REF!,2,FALSE)," "))</f>
        <v>#REF!</v>
      </c>
      <c r="BY479" s="77" t="e">
        <f>IF(ISNA('[1]-------  H.S.ARA -------'!#REF!)," ",IF('[1]-------  H.S.ARA -------'!#REF!='CITYLIFE SİNEMALARI'!B479,HLOOKUP('CITYLIFE SİNEMALARI'!B479,'[1]-------  H.S.ARA -------'!#REF!,2,FALSE)," "))</f>
        <v>#REF!</v>
      </c>
      <c r="BZ479" s="77" t="e">
        <f>IF(ISNA('[1]-------  H.S.ARA -------'!#REF!)," ",IF('[1]-------  H.S.ARA -------'!#REF!='CITYLIFE SİNEMALARI'!B479,HLOOKUP('CITYLIFE SİNEMALARI'!B479,'[1]-------  H.S.ARA -------'!#REF!,2,FALSE)," "))</f>
        <v>#REF!</v>
      </c>
      <c r="CA479" s="77" t="e">
        <f>IF(ISNA('[1]-------  H.S.ARA -------'!#REF!)," ",IF('[1]-------  H.S.ARA -------'!#REF!='CITYLIFE SİNEMALARI'!B479,HLOOKUP('CITYLIFE SİNEMALARI'!B479,'[1]-------  H.S.ARA -------'!#REF!,2,FALSE)," "))</f>
        <v>#REF!</v>
      </c>
      <c r="CB479" s="77" t="e">
        <f>IF(ISNA('[1]-------  H.S.ARA -------'!#REF!)," ",IF('[1]-------  H.S.ARA -------'!#REF!='CITYLIFE SİNEMALARI'!B479,HLOOKUP('CITYLIFE SİNEMALARI'!B479,'[1]-------  H.S.ARA -------'!#REF!,2,FALSE)," "))</f>
        <v>#REF!</v>
      </c>
      <c r="CC479" s="77" t="e">
        <f>IF(ISNA('[1]-------  H.S.ARA -------'!#REF!)," ",IF('[1]-------  H.S.ARA -------'!#REF!='CITYLIFE SİNEMALARI'!B479,HLOOKUP('CITYLIFE SİNEMALARI'!B479,'[1]-------  H.S.ARA -------'!#REF!,2,FALSE)," "))</f>
        <v>#REF!</v>
      </c>
      <c r="CD479" s="77" t="e">
        <f>IF(ISNA('[1]-------  H.S.ARA -------'!#REF!)," ",IF('[1]-------  H.S.ARA -------'!#REF!='CITYLIFE SİNEMALARI'!B479,HLOOKUP('CITYLIFE SİNEMALARI'!B479,'[1]-------  H.S.ARA -------'!#REF!,2,FALSE)," "))</f>
        <v>#REF!</v>
      </c>
      <c r="CE479" s="77" t="e">
        <f>IF(ISNA('[1]-------  H.S.ARA -------'!#REF!)," ",IF('[1]-------  H.S.ARA -------'!#REF!='CITYLIFE SİNEMALARI'!B479,HLOOKUP('CITYLIFE SİNEMALARI'!B479,'[1]-------  H.S.ARA -------'!#REF!,2,FALSE)," "))</f>
        <v>#REF!</v>
      </c>
      <c r="CF479" s="73" t="e">
        <f>IF(ISNA('[1]-------  H.S.ARA -------'!#REF!)," ",IF('[1]-------  H.S.ARA -------'!#REF!='CITYLIFE SİNEMALARI'!B479,HLOOKUP('CITYLIFE SİNEMALARI'!B479,'[1]-------  H.S.ARA -------'!#REF!,2,FALSE)," "))</f>
        <v>#REF!</v>
      </c>
      <c r="CG479" s="73" t="e">
        <f>IF(ISNA('[1]-------  H.S.ARA -------'!#REF!)," ",IF('[1]-------  H.S.ARA -------'!#REF!='CITYLIFE SİNEMALARI'!B479,HLOOKUP('CITYLIFE SİNEMALARI'!B479,'[1]-------  H.S.ARA -------'!#REF!,2,FALSE)," "))</f>
        <v>#REF!</v>
      </c>
      <c r="CH479" s="73" t="e">
        <f>IF(ISNA('[1]-------  H.S.ARA -------'!#REF!)," ",IF('[1]-------  H.S.ARA -------'!#REF!='CITYLIFE SİNEMALARI'!B479,HLOOKUP('CITYLIFE SİNEMALARI'!B479,'[1]-------  H.S.ARA -------'!#REF!,2,FALSE)," "))</f>
        <v>#REF!</v>
      </c>
      <c r="CI479" s="73" t="e">
        <f>IF(ISNA('[1]-------  H.S.ARA -------'!#REF!)," ",IF('[1]-------  H.S.ARA -------'!#REF!='CITYLIFE SİNEMALARI'!B479,HLOOKUP('CITYLIFE SİNEMALARI'!B479,'[1]-------  H.S.ARA -------'!#REF!,2,FALSE)," "))</f>
        <v>#REF!</v>
      </c>
      <c r="CJ479" s="73" t="e">
        <f>IF(ISNA('[1]-------  H.S.ARA -------'!#REF!)," ",IF('[1]-------  H.S.ARA -------'!#REF!='CITYLIFE SİNEMALARI'!B479,HLOOKUP('CITYLIFE SİNEMALARI'!B479,'[1]-------  H.S.ARA -------'!#REF!,2,FALSE)," "))</f>
        <v>#REF!</v>
      </c>
      <c r="CK479" s="73" t="e">
        <f>IF(ISNA('[1]-------  H.S.ARA -------'!#REF!)," ",IF('[1]-------  H.S.ARA -------'!#REF!='CITYLIFE SİNEMALARI'!B479,HLOOKUP('CITYLIFE SİNEMALARI'!B479,'[1]-------  H.S.ARA -------'!#REF!,2,FALSE)," "))</f>
        <v>#REF!</v>
      </c>
      <c r="CL479" s="73" t="e">
        <f>IF(ISNA('[1]-------  H.S.ARA -------'!#REF!)," ",IF('[1]-------  H.S.ARA -------'!#REF!='CITYLIFE SİNEMALARI'!B479,HLOOKUP('CITYLIFE SİNEMALARI'!B479,'[1]-------  H.S.ARA -------'!#REF!,2,FALSE)," "))</f>
        <v>#REF!</v>
      </c>
      <c r="CM479" s="73" t="e">
        <f>IF(ISNA('[1]-------  H.S.ARA -------'!#REF!)," ",IF('[1]-------  H.S.ARA -------'!#REF!='CITYLIFE SİNEMALARI'!B479,HLOOKUP('CITYLIFE SİNEMALARI'!B479,'[1]-------  H.S.ARA -------'!#REF!,2,FALSE)," "))</f>
        <v>#REF!</v>
      </c>
      <c r="CN479" s="72" t="e">
        <f>IF(ISNA('[1]-------  H.S.ARA -------'!#REF!)," ",IF('[1]-------  H.S.ARA -------'!#REF!='CITYLIFE SİNEMALARI'!B479,HLOOKUP('CITYLIFE SİNEMALARI'!B479,'[1]-------  H.S.ARA -------'!#REF!,2,FALSE)," "))</f>
        <v>#REF!</v>
      </c>
      <c r="CO479" s="72" t="e">
        <f>IF(ISNA('[1]-------  H.S.ARA -------'!#REF!)," ",IF('[1]-------  H.S.ARA -------'!#REF!='CITYLIFE SİNEMALARI'!B479,HLOOKUP('CITYLIFE SİNEMALARI'!B479,'[1]-------  H.S.ARA -------'!#REF!,2,FALSE)," "))</f>
        <v>#REF!</v>
      </c>
      <c r="CP479" s="72" t="e">
        <f>IF(ISNA('[1]-------  H.S.ARA -------'!#REF!)," ",IF('[1]-------  H.S.ARA -------'!#REF!='CITYLIFE SİNEMALARI'!B479,HLOOKUP('CITYLIFE SİNEMALARI'!B479,'[1]-------  H.S.ARA -------'!#REF!,2,FALSE)," "))</f>
        <v>#REF!</v>
      </c>
      <c r="CQ479" s="72" t="e">
        <f>IF(ISNA('[1]-------  H.S.ARA -------'!#REF!)," ",IF('[1]-------  H.S.ARA -------'!#REF!='CITYLIFE SİNEMALARI'!B479,HLOOKUP('CITYLIFE SİNEMALARI'!B479,'[1]-------  H.S.ARA -------'!#REF!,2,FALSE)," "))</f>
        <v>#REF!</v>
      </c>
      <c r="CR479" s="72" t="e">
        <f>IF(ISNA('[1]-------  H.S.ARA -------'!#REF!)," ",IF('[1]-------  H.S.ARA -------'!#REF!='CITYLIFE SİNEMALARI'!B479,HLOOKUP('CITYLIFE SİNEMALARI'!B479,'[1]-------  H.S.ARA -------'!#REF!,2,FALSE)," "))</f>
        <v>#REF!</v>
      </c>
      <c r="CS479" s="72" t="e">
        <f>IF(ISNA('[1]-------  H.S.ARA -------'!#REF!)," ",IF('[1]-------  H.S.ARA -------'!#REF!='CITYLIFE SİNEMALARI'!B479,HLOOKUP('CITYLIFE SİNEMALARI'!B479,'[1]-------  H.S.ARA -------'!#REF!,2,FALSE)," "))</f>
        <v>#REF!</v>
      </c>
      <c r="CT479" s="72" t="e">
        <f>IF(ISNA('[1]-------  H.S.ARA -------'!#REF!)," ",IF('[1]-------  H.S.ARA -------'!#REF!='CITYLIFE SİNEMALARI'!B479,HLOOKUP('CITYLIFE SİNEMALARI'!B479,'[1]-------  H.S.ARA -------'!#REF!,2,FALSE)," "))</f>
        <v>#REF!</v>
      </c>
      <c r="CU479" s="72" t="e">
        <f>IF(ISNA('[1]-------  H.S.ARA -------'!#REF!)," ",IF('[1]-------  H.S.ARA -------'!#REF!='CITYLIFE SİNEMALARI'!B479,HLOOKUP('CITYLIFE SİNEMALARI'!B479,'[1]-------  H.S.ARA -------'!#REF!,2,FALSE)," "))</f>
        <v>#REF!</v>
      </c>
      <c r="CV479" s="74" t="e">
        <f>IF(ISNA('[1]-------  H.S.ARA -------'!#REF!)," ",IF('[1]-------  H.S.ARA -------'!#REF!='CITYLIFE SİNEMALARI'!B479,HLOOKUP('CITYLIFE SİNEMALARI'!B479,'[1]-------  H.S.ARA -------'!#REF!,2,FALSE)," "))</f>
        <v>#REF!</v>
      </c>
      <c r="CW479" s="74" t="e">
        <f>IF(ISNA('[1]-------  H.S.ARA -------'!#REF!)," ",IF('[1]-------  H.S.ARA -------'!#REF!='CITYLIFE SİNEMALARI'!B479,HLOOKUP('CITYLIFE SİNEMALARI'!B479,'[1]-------  H.S.ARA -------'!#REF!,2,FALSE)," "))</f>
        <v>#REF!</v>
      </c>
      <c r="CX479" s="74" t="e">
        <f>IF(ISNA('[1]-------  H.S.ARA -------'!#REF!)," ",IF('[1]-------  H.S.ARA -------'!#REF!='CITYLIFE SİNEMALARI'!B479,HLOOKUP('CITYLIFE SİNEMALARI'!B479,'[1]-------  H.S.ARA -------'!#REF!,2,FALSE)," "))</f>
        <v>#REF!</v>
      </c>
      <c r="CY479" s="74" t="e">
        <f>IF(ISNA('[1]-------  H.S.ARA -------'!#REF!)," ",IF('[1]-------  H.S.ARA -------'!#REF!='CITYLIFE SİNEMALARI'!B479,HLOOKUP('CITYLIFE SİNEMALARI'!B479,'[1]-------  H.S.ARA -------'!#REF!,2,FALSE)," "))</f>
        <v>#REF!</v>
      </c>
      <c r="CZ479" s="74" t="e">
        <f>IF(ISNA('[1]-------  H.S.ARA -------'!#REF!)," ",IF('[1]-------  H.S.ARA -------'!#REF!='CITYLIFE SİNEMALARI'!B479,HLOOKUP('CITYLIFE SİNEMALARI'!B479,'[1]-------  H.S.ARA -------'!#REF!,2,FALSE)," "))</f>
        <v>#REF!</v>
      </c>
      <c r="DA479" s="74" t="e">
        <f>IF(ISNA('[1]-------  H.S.ARA -------'!#REF!)," ",IF('[1]-------  H.S.ARA -------'!#REF!='CITYLIFE SİNEMALARI'!B479,HLOOKUP('CITYLIFE SİNEMALARI'!B479,'[1]-------  H.S.ARA -------'!#REF!,2,FALSE)," "))</f>
        <v>#REF!</v>
      </c>
      <c r="DB479" s="74" t="e">
        <f>IF(ISNA('[1]-------  H.S.ARA -------'!#REF!)," ",IF('[1]-------  H.S.ARA -------'!#REF!='CITYLIFE SİNEMALARI'!B479,HLOOKUP('CITYLIFE SİNEMALARI'!B479,'[1]-------  H.S.ARA -------'!#REF!,2,FALSE)," "))</f>
        <v>#REF!</v>
      </c>
      <c r="DC479" s="74" t="e">
        <f>IF(ISNA('[1]-------  H.S.ARA -------'!#REF!)," ",IF('[1]-------  H.S.ARA -------'!#REF!='CITYLIFE SİNEMALARI'!B479,HLOOKUP('CITYLIFE SİNEMALARI'!B479,'[1]-------  H.S.ARA -------'!#REF!,2,FALSE)," "))</f>
        <v>#REF!</v>
      </c>
      <c r="DD479" s="75" t="e">
        <f>IF(ISNA('[1]-------  H.S.ARA -------'!#REF!)," ",IF('[1]-------  H.S.ARA -------'!#REF!='CITYLIFE SİNEMALARI'!B479,HLOOKUP('CITYLIFE SİNEMALARI'!B479,'[1]-------  H.S.ARA -------'!#REF!,2,FALSE)," "))</f>
        <v>#REF!</v>
      </c>
      <c r="DE479" s="75" t="e">
        <f>IF(ISNA('[1]-------  H.S.ARA -------'!#REF!)," ",IF('[1]-------  H.S.ARA -------'!#REF!='CITYLIFE SİNEMALARI'!B479,HLOOKUP('CITYLIFE SİNEMALARI'!B479,'[1]-------  H.S.ARA -------'!#REF!,2,FALSE)," "))</f>
        <v>#REF!</v>
      </c>
      <c r="DF479" s="75" t="e">
        <f>IF(ISNA('[1]-------  H.S.ARA -------'!#REF!)," ",IF('[1]-------  H.S.ARA -------'!#REF!='CITYLIFE SİNEMALARI'!B479,HLOOKUP('CITYLIFE SİNEMALARI'!B479,'[1]-------  H.S.ARA -------'!#REF!,2,FALSE)," "))</f>
        <v>#REF!</v>
      </c>
      <c r="DG479" s="75" t="e">
        <f>IF(ISNA('[1]-------  H.S.ARA -------'!#REF!)," ",IF('[1]-------  H.S.ARA -------'!#REF!='CITYLIFE SİNEMALARI'!B479,HLOOKUP('CITYLIFE SİNEMALARI'!B479,'[1]-------  H.S.ARA -------'!#REF!,2,FALSE)," "))</f>
        <v>#REF!</v>
      </c>
      <c r="DH479" s="75" t="e">
        <f>IF(ISNA('[1]-------  H.S.ARA -------'!#REF!)," ",IF('[1]-------  H.S.ARA -------'!#REF!='CITYLIFE SİNEMALARI'!B479,HLOOKUP('CITYLIFE SİNEMALARI'!B479,'[1]-------  H.S.ARA -------'!#REF!,2,FALSE)," "))</f>
        <v>#REF!</v>
      </c>
      <c r="DI479" s="75" t="e">
        <f>IF(ISNA('[1]-------  H.S.ARA -------'!#REF!)," ",IF('[1]-------  H.S.ARA -------'!#REF!='CITYLIFE SİNEMALARI'!B479,HLOOKUP('CITYLIFE SİNEMALARI'!B479,'[1]-------  H.S.ARA -------'!#REF!,2,FALSE)," "))</f>
        <v>#REF!</v>
      </c>
      <c r="DJ479" s="75" t="e">
        <f>IF(ISNA('[1]-------  H.S.ARA -------'!#REF!)," ",IF('[1]-------  H.S.ARA -------'!#REF!='CITYLIFE SİNEMALARI'!B479,HLOOKUP('CITYLIFE SİNEMALARI'!B479,'[1]-------  H.S.ARA -------'!#REF!,2,FALSE)," "))</f>
        <v>#REF!</v>
      </c>
      <c r="DK479" s="75" t="e">
        <f>IF(ISNA('[1]-------  H.S.ARA -------'!#REF!)," ",IF('[1]-------  H.S.ARA -------'!#REF!='CITYLIFE SİNEMALARI'!B479,HLOOKUP('CITYLIFE SİNEMALARI'!B479,'[1]-------  H.S.ARA -------'!#REF!,2,FALSE)," "))</f>
        <v>#REF!</v>
      </c>
    </row>
    <row r="480" spans="2:115" ht="12.75">
      <c r="B480" s="70">
        <f t="shared" si="40"/>
        <v>0</v>
      </c>
      <c r="C480" s="71"/>
      <c r="D480" s="72" t="str">
        <f>IF(ISNA('[1]-------  H.S.ARA -------'!$C$3)," ",IF('[1]-------  H.S.ARA -------'!$C$3='CITYLIFE SİNEMALARI'!B480,HLOOKUP('CITYLIFE SİNEMALARI'!B480,'[1]-------  H.S.ARA -------'!$C$3:$C$6,2,FALSE)," "))</f>
        <v> </v>
      </c>
      <c r="E480" s="72" t="str">
        <f>IF(ISNA('[1]-------  H.S.ARA -------'!$D$3)," ",IF('[1]-------  H.S.ARA -------'!$D$3='CITYLIFE SİNEMALARI'!B480,HLOOKUP('CITYLIFE SİNEMALARI'!B480,'[1]-------  H.S.ARA -------'!$D$3:$D$6,2,FALSE)," "))</f>
        <v> </v>
      </c>
      <c r="F480" s="72" t="str">
        <f>IF(ISNA('[1]-------  H.S.ARA -------'!$E$3)," ",IF('[1]-------  H.S.ARA -------'!$E$3='CITYLIFE SİNEMALARI'!B480,HLOOKUP('CITYLIFE SİNEMALARI'!B480,'[1]-------  H.S.ARA -------'!$E$3:$E$6,2,FALSE)," "))</f>
        <v> </v>
      </c>
      <c r="G480" s="72" t="str">
        <f>IF(ISNA('[1]-------  H.S.ARA -------'!$F$3)," ",IF('[1]-------  H.S.ARA -------'!$F$3='CITYLIFE SİNEMALARI'!B480,HLOOKUP('CITYLIFE SİNEMALARI'!B480,'[1]-------  H.S.ARA -------'!$F$3:$F$6,2,FALSE)," "))</f>
        <v> </v>
      </c>
      <c r="H480" s="72" t="str">
        <f>IF(ISNA('[1]-------  H.S.ARA -------'!$G$3)," ",IF('[1]-------  H.S.ARA -------'!$G$3='CITYLIFE SİNEMALARI'!B480,HLOOKUP('CITYLIFE SİNEMALARI'!B480,'[1]-------  H.S.ARA -------'!$G$3:$G$6,2,FALSE)," "))</f>
        <v> </v>
      </c>
      <c r="I480" s="72" t="str">
        <f>IF(ISNA('[1]-------  H.S.ARA -------'!$H$3)," ",IF('[1]-------  H.S.ARA -------'!$H$3='CITYLIFE SİNEMALARI'!B480,HLOOKUP('CITYLIFE SİNEMALARI'!B480,'[1]-------  H.S.ARA -------'!$H$3:$H$6,2,FALSE)," "))</f>
        <v> </v>
      </c>
      <c r="J480" s="72" t="str">
        <f>IF(ISNA('[1]-------  H.S.ARA -------'!$I$3)," ",IF('[1]-------  H.S.ARA -------'!$I$3='CITYLIFE SİNEMALARI'!B480,HLOOKUP('CITYLIFE SİNEMALARI'!B480,'[1]-------  H.S.ARA -------'!$I$3:$I$6,2,FALSE)," "))</f>
        <v> </v>
      </c>
      <c r="K480" s="72" t="str">
        <f>IF(ISNA('[1]-------  H.S.ARA -------'!$J$3)," ",IF('[1]-------  H.S.ARA -------'!$J$3='CITYLIFE SİNEMALARI'!B480,HLOOKUP('CITYLIFE SİNEMALARI'!B480,'[1]-------  H.S.ARA -------'!$J$3:$J$6,2,FALSE)," "))</f>
        <v> </v>
      </c>
      <c r="L480" s="73" t="str">
        <f>IF(ISNA('[1]-------  H.S.ARA -------'!$C$7)," ",IF('[1]-------  H.S.ARA -------'!$C$7='CITYLIFE SİNEMALARI'!B480,HLOOKUP('CITYLIFE SİNEMALARI'!B480,'[1]-------  H.S.ARA -------'!$C$7:$C$10,2,FALSE)," "))</f>
        <v> </v>
      </c>
      <c r="M480" s="73" t="str">
        <f>IF(ISNA('[1]-------  H.S.ARA -------'!$D$7)," ",IF('[1]-------  H.S.ARA -------'!$D$7='CITYLIFE SİNEMALARI'!B480,HLOOKUP('CITYLIFE SİNEMALARI'!B480,'[1]-------  H.S.ARA -------'!$D$7:$D$10,2,FALSE)," "))</f>
        <v> </v>
      </c>
      <c r="N480" s="73" t="str">
        <f>IF(ISNA('[1]-------  H.S.ARA -------'!$E$7)," ",IF('[1]-------  H.S.ARA -------'!$E$7='CITYLIFE SİNEMALARI'!B480,HLOOKUP('CITYLIFE SİNEMALARI'!B480,'[1]-------  H.S.ARA -------'!$E$7:$E$10,2,FALSE)," "))</f>
        <v> </v>
      </c>
      <c r="O480" s="73" t="str">
        <f>IF(ISNA('[1]-------  H.S.ARA -------'!$F$7)," ",IF('[1]-------  H.S.ARA -------'!$F$7='CITYLIFE SİNEMALARI'!B480,HLOOKUP('CITYLIFE SİNEMALARI'!B480,'[1]-------  H.S.ARA -------'!$F$7:$F$10,2,FALSE)," "))</f>
        <v> </v>
      </c>
      <c r="P480" s="73" t="str">
        <f>IF(ISNA('[1]-------  H.S.ARA -------'!$G$7)," ",IF('[1]-------  H.S.ARA -------'!$G$7='CITYLIFE SİNEMALARI'!B480,HLOOKUP('CITYLIFE SİNEMALARI'!B480,'[1]-------  H.S.ARA -------'!$G$7:$G$10,2,FALSE)," "))</f>
        <v> </v>
      </c>
      <c r="Q480" s="73" t="str">
        <f>IF(ISNA('[1]-------  H.S.ARA -------'!$H$7)," ",IF('[1]-------  H.S.ARA -------'!$H$7='CITYLIFE SİNEMALARI'!B480,HLOOKUP('CITYLIFE SİNEMALARI'!B480,'[1]-------  H.S.ARA -------'!$H$7:$H$10,2,FALSE)," "))</f>
        <v> </v>
      </c>
      <c r="R480" s="73" t="str">
        <f>IF(ISNA('[1]-------  H.S.ARA -------'!$I$7)," ",IF('[1]-------  H.S.ARA -------'!$I$7='CITYLIFE SİNEMALARI'!B480,HLOOKUP('CITYLIFE SİNEMALARI'!B480,'[1]-------  H.S.ARA -------'!$I$7:$I$10,2,FALSE)," "))</f>
        <v> </v>
      </c>
      <c r="S480" s="73" t="str">
        <f>IF(ISNA('[1]-------  H.S.ARA -------'!$J$7)," ",IF('[1]-------  H.S.ARA -------'!$J$7='CITYLIFE SİNEMALARI'!B480,HLOOKUP('CITYLIFE SİNEMALARI'!B480,'[1]-------  H.S.ARA -------'!$J$7:$J$10,2,FALSE)," "))</f>
        <v> </v>
      </c>
      <c r="T480" s="74" t="str">
        <f>IF(ISNA('[1]-------  H.S.ARA -------'!$C$11)," ",IF('[1]-------  H.S.ARA -------'!$C$11='CITYLIFE SİNEMALARI'!B480,HLOOKUP('CITYLIFE SİNEMALARI'!B480,'[1]-------  H.S.ARA -------'!$C$11:$C$14,2,FALSE)," "))</f>
        <v> </v>
      </c>
      <c r="U480" s="74" t="str">
        <f>IF(ISNA('[1]-------  H.S.ARA -------'!$D$11)," ",IF('[1]-------  H.S.ARA -------'!$D$11='CITYLIFE SİNEMALARI'!B480,HLOOKUP('CITYLIFE SİNEMALARI'!B480,'[1]-------  H.S.ARA -------'!$D$11:$D$14,2,FALSE)," "))</f>
        <v> </v>
      </c>
      <c r="V480" s="74" t="str">
        <f>IF(ISNA('[1]-------  H.S.ARA -------'!$E$11)," ",IF('[1]-------  H.S.ARA -------'!$E$11='CITYLIFE SİNEMALARI'!B480,HLOOKUP('CITYLIFE SİNEMALARI'!B480,'[1]-------  H.S.ARA -------'!$E$11:$E$14,2,FALSE)," "))</f>
        <v> </v>
      </c>
      <c r="W480" s="74" t="str">
        <f>IF(ISNA('[1]-------  H.S.ARA -------'!$F$11)," ",IF('[1]-------  H.S.ARA -------'!$F$11='CITYLIFE SİNEMALARI'!B480,HLOOKUP('CITYLIFE SİNEMALARI'!B480,'[1]-------  H.S.ARA -------'!$F$11:$F$14,2,FALSE)," "))</f>
        <v> </v>
      </c>
      <c r="X480" s="74" t="str">
        <f>IF(ISNA('[1]-------  H.S.ARA -------'!$G$11)," ",IF('[1]-------  H.S.ARA -------'!$G$11='CITYLIFE SİNEMALARI'!B480,HLOOKUP('CITYLIFE SİNEMALARI'!B480,'[1]-------  H.S.ARA -------'!$G$11:$G$14,2,FALSE)," "))</f>
        <v> </v>
      </c>
      <c r="Y480" s="74" t="str">
        <f>IF(ISNA('[1]-------  H.S.ARA -------'!$H$11)," ",IF('[1]-------  H.S.ARA -------'!$H$11='CITYLIFE SİNEMALARI'!B480,HLOOKUP('CITYLIFE SİNEMALARI'!B480,'[1]-------  H.S.ARA -------'!$H$11:$H$14,2,FALSE)," "))</f>
        <v> </v>
      </c>
      <c r="Z480" s="74" t="str">
        <f>IF(ISNA('[1]-------  H.S.ARA -------'!$I$11)," ",IF('[1]-------  H.S.ARA -------'!$I$11='CITYLIFE SİNEMALARI'!B480,HLOOKUP('CITYLIFE SİNEMALARI'!B480,'[1]-------  H.S.ARA -------'!$I$11:$I$14,2,FALSE)," "))</f>
        <v> </v>
      </c>
      <c r="AA480" s="74" t="str">
        <f>IF(ISNA('[1]-------  H.S.ARA -------'!$J$11)," ",IF('[1]-------  H.S.ARA -------'!$J$11='CITYLIFE SİNEMALARI'!B480,HLOOKUP('CITYLIFE SİNEMALARI'!B480,'[1]-------  H.S.ARA -------'!$J$11:$J$14,2,FALSE)," "))</f>
        <v> </v>
      </c>
      <c r="AB480" s="75" t="str">
        <f>IF(ISNA('[1]-------  H.S.ARA -------'!$C$15)," ",IF('[1]-------  H.S.ARA -------'!$C$15='CITYLIFE SİNEMALARI'!B480,HLOOKUP('CITYLIFE SİNEMALARI'!B480,'[1]-------  H.S.ARA -------'!$C$15:$C$18,2,FALSE)," "))</f>
        <v> </v>
      </c>
      <c r="AC480" s="75" t="str">
        <f>IF(ISNA('[1]-------  H.S.ARA -------'!$D$15)," ",IF('[1]-------  H.S.ARA -------'!$D$15='CITYLIFE SİNEMALARI'!B480,HLOOKUP('CITYLIFE SİNEMALARI'!B480,'[1]-------  H.S.ARA -------'!$D$15:$D$18,2,FALSE)," "))</f>
        <v> </v>
      </c>
      <c r="AD480" s="75" t="str">
        <f>IF(ISNA('[1]-------  H.S.ARA -------'!$E$15)," ",IF('[1]-------  H.S.ARA -------'!$E$15='CITYLIFE SİNEMALARI'!B480,HLOOKUP('CITYLIFE SİNEMALARI'!B480,'[1]-------  H.S.ARA -------'!$E$15:$E$18,2,FALSE)," "))</f>
        <v> </v>
      </c>
      <c r="AE480" s="75" t="str">
        <f>IF(ISNA('[1]-------  H.S.ARA -------'!$F$15)," ",IF('[1]-------  H.S.ARA -------'!$F$15='CITYLIFE SİNEMALARI'!B480,HLOOKUP('CITYLIFE SİNEMALARI'!B480,'[1]-------  H.S.ARA -------'!$F$15:$F$18,2,FALSE)," "))</f>
        <v> </v>
      </c>
      <c r="AF480" s="75" t="str">
        <f>IF(ISNA('[1]-------  H.S.ARA -------'!$G$15)," ",IF('[1]-------  H.S.ARA -------'!$G$15='CITYLIFE SİNEMALARI'!B480,HLOOKUP('CITYLIFE SİNEMALARI'!B480,'[1]-------  H.S.ARA -------'!$G$15:$G$18,2,FALSE)," "))</f>
        <v> </v>
      </c>
      <c r="AG480" s="75" t="str">
        <f>IF(ISNA('[1]-------  H.S.ARA -------'!$H$15)," ",IF('[1]-------  H.S.ARA -------'!$H$15='CITYLIFE SİNEMALARI'!B480,HLOOKUP('CITYLIFE SİNEMALARI'!B480,'[1]-------  H.S.ARA -------'!$H$15:$H$18,2,FALSE)," "))</f>
        <v> </v>
      </c>
      <c r="AH480" s="75" t="str">
        <f>IF(ISNA('[1]-------  H.S.ARA -------'!$I$15)," ",IF('[1]-------  H.S.ARA -------'!$I$15='CITYLIFE SİNEMALARI'!B480,HLOOKUP('CITYLIFE SİNEMALARI'!B480,'[1]-------  H.S.ARA -------'!$I$15:$I$18,2,FALSE)," "))</f>
        <v> </v>
      </c>
      <c r="AI480" s="75" t="str">
        <f>IF(ISNA('[1]-------  H.S.ARA -------'!$J$15)," ",IF('[1]-------  H.S.ARA -------'!$J$15='CITYLIFE SİNEMALARI'!B480,HLOOKUP('CITYLIFE SİNEMALARI'!B480,'[1]-------  H.S.ARA -------'!$J$15:$J$18,2,FALSE)," "))</f>
        <v> </v>
      </c>
      <c r="AJ480" s="76" t="str">
        <f>IF(ISNA('[1]-------  H.S.ARA -------'!$C$19)," ",IF('[1]-------  H.S.ARA -------'!$C$19='CITYLIFE SİNEMALARI'!B480,HLOOKUP('CITYLIFE SİNEMALARI'!B480,'[1]-------  H.S.ARA -------'!$C$19:$C$22,2,FALSE)," "))</f>
        <v> </v>
      </c>
      <c r="AK480" s="76" t="str">
        <f>IF(ISNA('[1]-------  H.S.ARA -------'!$D$19)," ",IF('[1]-------  H.S.ARA -------'!$D$19='CITYLIFE SİNEMALARI'!B480,HLOOKUP('CITYLIFE SİNEMALARI'!B480,'[1]-------  H.S.ARA -------'!$D$19:$D$22,2,FALSE)," "))</f>
        <v> </v>
      </c>
      <c r="AL480" s="76" t="str">
        <f>IF(ISNA('[1]-------  H.S.ARA -------'!$E$19)," ",IF('[1]-------  H.S.ARA -------'!$E$19='CITYLIFE SİNEMALARI'!B480,HLOOKUP('CITYLIFE SİNEMALARI'!B480,'[1]-------  H.S.ARA -------'!$E$19:$E$22,2,FALSE)," "))</f>
        <v> </v>
      </c>
      <c r="AM480" s="76" t="str">
        <f>IF(ISNA('[1]-------  H.S.ARA -------'!$F$19)," ",IF('[1]-------  H.S.ARA -------'!$F$19='CITYLIFE SİNEMALARI'!B480,HLOOKUP('CITYLIFE SİNEMALARI'!B480,'[1]-------  H.S.ARA -------'!$F$19:$F$22,2,FALSE)," "))</f>
        <v> </v>
      </c>
      <c r="AN480" s="76" t="str">
        <f>IF(ISNA('[1]-------  H.S.ARA -------'!$G$19)," ",IF('[1]-------  H.S.ARA -------'!$G$19='CITYLIFE SİNEMALARI'!B480,HLOOKUP('CITYLIFE SİNEMALARI'!B480,'[1]-------  H.S.ARA -------'!$G$19:$G$22,2,FALSE)," "))</f>
        <v> </v>
      </c>
      <c r="AO480" s="76" t="str">
        <f>IF(ISNA('[1]-------  H.S.ARA -------'!$H$19)," ",IF('[1]-------  H.S.ARA -------'!$H$19='CITYLIFE SİNEMALARI'!B480,HLOOKUP('CITYLIFE SİNEMALARI'!B480,'[1]-------  H.S.ARA -------'!$H$19:$H$22,2,FALSE)," "))</f>
        <v> </v>
      </c>
      <c r="AP480" s="76" t="str">
        <f>IF(ISNA('[1]-------  H.S.ARA -------'!$I$19)," ",IF('[1]-------  H.S.ARA -------'!$I$19='CITYLIFE SİNEMALARI'!B480,HLOOKUP('CITYLIFE SİNEMALARI'!B480,'[1]-------  H.S.ARA -------'!$I$19:$I$22,2,FALSE)," "))</f>
        <v> </v>
      </c>
      <c r="AQ480" s="76" t="str">
        <f>IF(ISNA('[1]-------  H.S.ARA -------'!$J$19)," ",IF('[1]-------  H.S.ARA -------'!$J$19='CITYLIFE SİNEMALARI'!B480,HLOOKUP('CITYLIFE SİNEMALARI'!B480,'[1]-------  H.S.ARA -------'!$J$19:$J$22,2,FALSE)," "))</f>
        <v> </v>
      </c>
      <c r="AR480" s="73" t="str">
        <f>IF(ISNA('[1]-------  H.S.ARA -------'!$C$23)," ",IF('[1]-------  H.S.ARA -------'!$C$23='CITYLIFE SİNEMALARI'!B480,HLOOKUP('CITYLIFE SİNEMALARI'!B480,'[1]-------  H.S.ARA -------'!$C$23:$C$26,2,FALSE)," "))</f>
        <v> </v>
      </c>
      <c r="AS480" s="73" t="str">
        <f>IF(ISNA('[1]-------  H.S.ARA -------'!$D$23)," ",IF('[1]-------  H.S.ARA -------'!$D$23='CITYLIFE SİNEMALARI'!B480,HLOOKUP('CITYLIFE SİNEMALARI'!B480,'[1]-------  H.S.ARA -------'!$D$23:$D$26,2,FALSE)," "))</f>
        <v> </v>
      </c>
      <c r="AT480" s="73" t="str">
        <f>IF(ISNA('[1]-------  H.S.ARA -------'!$E$23)," ",IF('[1]-------  H.S.ARA -------'!$E$23='CITYLIFE SİNEMALARI'!B480,HLOOKUP('CITYLIFE SİNEMALARI'!B480,'[1]-------  H.S.ARA -------'!$E$23:$E$26,2,FALSE)," "))</f>
        <v> </v>
      </c>
      <c r="AU480" s="73" t="str">
        <f>IF(ISNA('[1]-------  H.S.ARA -------'!$F$23)," ",IF('[1]-------  H.S.ARA -------'!$F$23='CITYLIFE SİNEMALARI'!B480,HLOOKUP('CITYLIFE SİNEMALARI'!B480,'[1]-------  H.S.ARA -------'!$F$23:$F$26,2,FALSE)," "))</f>
        <v> </v>
      </c>
      <c r="AV480" s="73" t="str">
        <f>IF(ISNA('[1]-------  H.S.ARA -------'!$G$23)," ",IF('[1]-------  H.S.ARA -------'!$G$23='CITYLIFE SİNEMALARI'!B480,HLOOKUP('CITYLIFE SİNEMALARI'!B480,'[1]-------  H.S.ARA -------'!$G$23:$G$26,2,FALSE)," "))</f>
        <v> </v>
      </c>
      <c r="AW480" s="73" t="str">
        <f>IF(ISNA('[1]-------  H.S.ARA -------'!$H$23)," ",IF('[1]-------  H.S.ARA -------'!$H$23='CITYLIFE SİNEMALARI'!B480,HLOOKUP('CITYLIFE SİNEMALARI'!B480,'[1]-------  H.S.ARA -------'!$H$23:$H$26,2,FALSE)," "))</f>
        <v> </v>
      </c>
      <c r="AX480" s="73" t="str">
        <f>IF(ISNA('[1]-------  H.S.ARA -------'!$I$23)," ",IF('[1]-------  H.S.ARA -------'!$I$23='CITYLIFE SİNEMALARI'!B480,HLOOKUP('CITYLIFE SİNEMALARI'!B480,'[1]-------  H.S.ARA -------'!$I$23:$I$26,2,FALSE)," "))</f>
        <v> </v>
      </c>
      <c r="AY480" s="73" t="str">
        <f>IF(ISNA('[1]-------  H.S.ARA -------'!$J$23)," ",IF('[1]-------  H.S.ARA -------'!$J$23='CITYLIFE SİNEMALARI'!B480,HLOOKUP('CITYLIFE SİNEMALARI'!B480,'[1]-------  H.S.ARA -------'!$J$23:$J$26,2,FALSE)," "))</f>
        <v> </v>
      </c>
      <c r="AZ480" s="72" t="str">
        <f>IF(ISNA('[1]-------  H.S.ARA -------'!$C$27)," ",IF('[1]-------  H.S.ARA -------'!$C$27='CITYLIFE SİNEMALARI'!B480,HLOOKUP('CITYLIFE SİNEMALARI'!B480,'[1]-------  H.S.ARA -------'!$C$27:$C$30,2,FALSE)," "))</f>
        <v> </v>
      </c>
      <c r="BA480" s="72" t="str">
        <f>IF(ISNA('[1]-------  H.S.ARA -------'!$D$27)," ",IF('[1]-------  H.S.ARA -------'!$D$27='CITYLIFE SİNEMALARI'!B480,HLOOKUP('CITYLIFE SİNEMALARI'!B480,'[1]-------  H.S.ARA -------'!$D$27:$D$30,2,FALSE)," "))</f>
        <v> </v>
      </c>
      <c r="BB480" s="72" t="str">
        <f>IF(ISNA('[1]-------  H.S.ARA -------'!$E$27)," ",IF('[1]-------  H.S.ARA -------'!$E$27='CITYLIFE SİNEMALARI'!B480,HLOOKUP('CITYLIFE SİNEMALARI'!B480,'[1]-------  H.S.ARA -------'!$E$27:$E$30,2,FALSE)," "))</f>
        <v> </v>
      </c>
      <c r="BC480" s="72" t="str">
        <f>IF(ISNA('[1]-------  H.S.ARA -------'!$F$27)," ",IF('[1]-------  H.S.ARA -------'!$F$27='CITYLIFE SİNEMALARI'!B480,HLOOKUP('CITYLIFE SİNEMALARI'!B480,'[1]-------  H.S.ARA -------'!$F$27:$F$30,2,FALSE)," "))</f>
        <v> </v>
      </c>
      <c r="BD480" s="72" t="str">
        <f>IF(ISNA('[1]-------  H.S.ARA -------'!$G$27)," ",IF('[1]-------  H.S.ARA -------'!$G$27='CITYLIFE SİNEMALARI'!B480,HLOOKUP('CITYLIFE SİNEMALARI'!B480,'[1]-------  H.S.ARA -------'!$G$27:$G$30,2,FALSE)," "))</f>
        <v> </v>
      </c>
      <c r="BE480" s="72" t="str">
        <f>IF(ISNA('[1]-------  H.S.ARA -------'!$H$27)," ",IF('[1]-------  H.S.ARA -------'!$H$27='CITYLIFE SİNEMALARI'!B480,HLOOKUP('CITYLIFE SİNEMALARI'!B480,'[1]-------  H.S.ARA -------'!$H$27:$H$30,2,FALSE)," "))</f>
        <v> </v>
      </c>
      <c r="BF480" s="72" t="str">
        <f>IF(ISNA('[1]-------  H.S.ARA -------'!$I$27)," ",IF('[1]-------  H.S.ARA -------'!$I$27='CITYLIFE SİNEMALARI'!B480,HLOOKUP('CITYLIFE SİNEMALARI'!B480,'[1]-------  H.S.ARA -------'!$I$27:$I$30,2,FALSE)," "))</f>
        <v> </v>
      </c>
      <c r="BG480" s="72" t="str">
        <f>IF(ISNA('[1]-------  H.S.ARA -------'!$J$27)," ",IF('[1]-------  H.S.ARA -------'!$J$27='CITYLIFE SİNEMALARI'!B480,HLOOKUP('CITYLIFE SİNEMALARI'!B480,'[1]-------  H.S.ARA -------'!$J$27:$J$30,2,FALSE)," "))</f>
        <v> </v>
      </c>
      <c r="BH480" s="74" t="e">
        <f>IF(ISNA('[1]-------  H.S.ARA -------'!#REF!)," ",IF('[1]-------  H.S.ARA -------'!#REF!='CITYLIFE SİNEMALARI'!B480,HLOOKUP('CITYLIFE SİNEMALARI'!B480,'[1]-------  H.S.ARA -------'!#REF!,2,FALSE)," "))</f>
        <v>#REF!</v>
      </c>
      <c r="BI480" s="74" t="e">
        <f>IF(ISNA('[1]-------  H.S.ARA -------'!#REF!)," ",IF('[1]-------  H.S.ARA -------'!#REF!='CITYLIFE SİNEMALARI'!B480,HLOOKUP('CITYLIFE SİNEMALARI'!B480,'[1]-------  H.S.ARA -------'!#REF!,2,FALSE)," "))</f>
        <v>#REF!</v>
      </c>
      <c r="BJ480" s="74" t="e">
        <f>IF(ISNA('[1]-------  H.S.ARA -------'!#REF!)," ",IF('[1]-------  H.S.ARA -------'!#REF!='CITYLIFE SİNEMALARI'!B480,HLOOKUP('CITYLIFE SİNEMALARI'!B480,'[1]-------  H.S.ARA -------'!#REF!,2,FALSE)," "))</f>
        <v>#REF!</v>
      </c>
      <c r="BK480" s="74" t="e">
        <f>IF(ISNA('[1]-------  H.S.ARA -------'!#REF!)," ",IF('[1]-------  H.S.ARA -------'!#REF!='CITYLIFE SİNEMALARI'!B480,HLOOKUP('CITYLIFE SİNEMALARI'!B480,'[1]-------  H.S.ARA -------'!#REF!,2,FALSE)," "))</f>
        <v>#REF!</v>
      </c>
      <c r="BL480" s="74" t="e">
        <f>IF(ISNA('[1]-------  H.S.ARA -------'!#REF!)," ",IF('[1]-------  H.S.ARA -------'!#REF!='CITYLIFE SİNEMALARI'!B480,HLOOKUP('CITYLIFE SİNEMALARI'!B480,'[1]-------  H.S.ARA -------'!#REF!,2,FALSE)," "))</f>
        <v>#REF!</v>
      </c>
      <c r="BM480" s="74" t="e">
        <f>IF(ISNA('[1]-------  H.S.ARA -------'!#REF!)," ",IF('[1]-------  H.S.ARA -------'!#REF!='CITYLIFE SİNEMALARI'!B480,HLOOKUP('CITYLIFE SİNEMALARI'!B480,'[1]-------  H.S.ARA -------'!#REF!,2,FALSE)," "))</f>
        <v>#REF!</v>
      </c>
      <c r="BN480" s="74" t="e">
        <f>IF(ISNA('[1]-------  H.S.ARA -------'!#REF!)," ",IF('[1]-------  H.S.ARA -------'!#REF!='CITYLIFE SİNEMALARI'!B480,HLOOKUP('CITYLIFE SİNEMALARI'!B480,'[1]-------  H.S.ARA -------'!#REF!,2,FALSE)," "))</f>
        <v>#REF!</v>
      </c>
      <c r="BO480" s="74" t="e">
        <f>IF(ISNA('[1]-------  H.S.ARA -------'!#REF!)," ",IF('[1]-------  H.S.ARA -------'!#REF!='CITYLIFE SİNEMALARI'!B480,HLOOKUP('CITYLIFE SİNEMALARI'!B480,'[1]-------  H.S.ARA -------'!#REF!,2,FALSE)," "))</f>
        <v>#REF!</v>
      </c>
      <c r="BP480" s="75" t="e">
        <f>IF(ISNA('[1]-------  H.S.ARA -------'!#REF!)," ",IF('[1]-------  H.S.ARA -------'!#REF!='CITYLIFE SİNEMALARI'!B480,HLOOKUP('CITYLIFE SİNEMALARI'!B480,'[1]-------  H.S.ARA -------'!#REF!,2,FALSE)," "))</f>
        <v>#REF!</v>
      </c>
      <c r="BQ480" s="75" t="e">
        <f>IF(ISNA('[1]-------  H.S.ARA -------'!#REF!)," ",IF('[1]-------  H.S.ARA -------'!#REF!='CITYLIFE SİNEMALARI'!B480,HLOOKUP('CITYLIFE SİNEMALARI'!B480,'[1]-------  H.S.ARA -------'!#REF!,2,FALSE)," "))</f>
        <v>#REF!</v>
      </c>
      <c r="BR480" s="75" t="e">
        <f>IF(ISNA('[1]-------  H.S.ARA -------'!#REF!)," ",IF('[1]-------  H.S.ARA -------'!#REF!='CITYLIFE SİNEMALARI'!B480,HLOOKUP('CITYLIFE SİNEMALARI'!B480,'[1]-------  H.S.ARA -------'!#REF!,2,FALSE)," "))</f>
        <v>#REF!</v>
      </c>
      <c r="BS480" s="75" t="e">
        <f>IF(ISNA('[1]-------  H.S.ARA -------'!#REF!)," ",IF('[1]-------  H.S.ARA -------'!#REF!='CITYLIFE SİNEMALARI'!B480,HLOOKUP('CITYLIFE SİNEMALARI'!B480,'[1]-------  H.S.ARA -------'!#REF!,2,FALSE)," "))</f>
        <v>#REF!</v>
      </c>
      <c r="BT480" s="75" t="e">
        <f>IF(ISNA('[1]-------  H.S.ARA -------'!#REF!)," ",IF('[1]-------  H.S.ARA -------'!#REF!='CITYLIFE SİNEMALARI'!B480,HLOOKUP('CITYLIFE SİNEMALARI'!B480,'[1]-------  H.S.ARA -------'!#REF!,2,FALSE)," "))</f>
        <v>#REF!</v>
      </c>
      <c r="BU480" s="75" t="e">
        <f>IF(ISNA('[1]-------  H.S.ARA -------'!#REF!)," ",IF('[1]-------  H.S.ARA -------'!#REF!='CITYLIFE SİNEMALARI'!B480,HLOOKUP('CITYLIFE SİNEMALARI'!B480,'[1]-------  H.S.ARA -------'!#REF!,2,FALSE)," "))</f>
        <v>#REF!</v>
      </c>
      <c r="BV480" s="75" t="e">
        <f>IF(ISNA('[1]-------  H.S.ARA -------'!#REF!)," ",IF('[1]-------  H.S.ARA -------'!#REF!='CITYLIFE SİNEMALARI'!B480,HLOOKUP('CITYLIFE SİNEMALARI'!B480,'[1]-------  H.S.ARA -------'!#REF!,2,FALSE)," "))</f>
        <v>#REF!</v>
      </c>
      <c r="BW480" s="75" t="e">
        <f>IF(ISNA('[1]-------  H.S.ARA -------'!#REF!)," ",IF('[1]-------  H.S.ARA -------'!#REF!='CITYLIFE SİNEMALARI'!B480,HLOOKUP('CITYLIFE SİNEMALARI'!B480,'[1]-------  H.S.ARA -------'!#REF!,2,FALSE)," "))</f>
        <v>#REF!</v>
      </c>
      <c r="BX480" s="77" t="e">
        <f>IF(ISNA('[1]-------  H.S.ARA -------'!#REF!)," ",IF('[1]-------  H.S.ARA -------'!#REF!='CITYLIFE SİNEMALARI'!B480,HLOOKUP('CITYLIFE SİNEMALARI'!B480,'[1]-------  H.S.ARA -------'!#REF!,2,FALSE)," "))</f>
        <v>#REF!</v>
      </c>
      <c r="BY480" s="77" t="e">
        <f>IF(ISNA('[1]-------  H.S.ARA -------'!#REF!)," ",IF('[1]-------  H.S.ARA -------'!#REF!='CITYLIFE SİNEMALARI'!B480,HLOOKUP('CITYLIFE SİNEMALARI'!B480,'[1]-------  H.S.ARA -------'!#REF!,2,FALSE)," "))</f>
        <v>#REF!</v>
      </c>
      <c r="BZ480" s="77" t="e">
        <f>IF(ISNA('[1]-------  H.S.ARA -------'!#REF!)," ",IF('[1]-------  H.S.ARA -------'!#REF!='CITYLIFE SİNEMALARI'!B480,HLOOKUP('CITYLIFE SİNEMALARI'!B480,'[1]-------  H.S.ARA -------'!#REF!,2,FALSE)," "))</f>
        <v>#REF!</v>
      </c>
      <c r="CA480" s="77" t="e">
        <f>IF(ISNA('[1]-------  H.S.ARA -------'!#REF!)," ",IF('[1]-------  H.S.ARA -------'!#REF!='CITYLIFE SİNEMALARI'!B480,HLOOKUP('CITYLIFE SİNEMALARI'!B480,'[1]-------  H.S.ARA -------'!#REF!,2,FALSE)," "))</f>
        <v>#REF!</v>
      </c>
      <c r="CB480" s="77" t="e">
        <f>IF(ISNA('[1]-------  H.S.ARA -------'!#REF!)," ",IF('[1]-------  H.S.ARA -------'!#REF!='CITYLIFE SİNEMALARI'!B480,HLOOKUP('CITYLIFE SİNEMALARI'!B480,'[1]-------  H.S.ARA -------'!#REF!,2,FALSE)," "))</f>
        <v>#REF!</v>
      </c>
      <c r="CC480" s="77" t="e">
        <f>IF(ISNA('[1]-------  H.S.ARA -------'!#REF!)," ",IF('[1]-------  H.S.ARA -------'!#REF!='CITYLIFE SİNEMALARI'!B480,HLOOKUP('CITYLIFE SİNEMALARI'!B480,'[1]-------  H.S.ARA -------'!#REF!,2,FALSE)," "))</f>
        <v>#REF!</v>
      </c>
      <c r="CD480" s="77" t="e">
        <f>IF(ISNA('[1]-------  H.S.ARA -------'!#REF!)," ",IF('[1]-------  H.S.ARA -------'!#REF!='CITYLIFE SİNEMALARI'!B480,HLOOKUP('CITYLIFE SİNEMALARI'!B480,'[1]-------  H.S.ARA -------'!#REF!,2,FALSE)," "))</f>
        <v>#REF!</v>
      </c>
      <c r="CE480" s="77" t="e">
        <f>IF(ISNA('[1]-------  H.S.ARA -------'!#REF!)," ",IF('[1]-------  H.S.ARA -------'!#REF!='CITYLIFE SİNEMALARI'!B480,HLOOKUP('CITYLIFE SİNEMALARI'!B480,'[1]-------  H.S.ARA -------'!#REF!,2,FALSE)," "))</f>
        <v>#REF!</v>
      </c>
      <c r="CF480" s="73" t="e">
        <f>IF(ISNA('[1]-------  H.S.ARA -------'!#REF!)," ",IF('[1]-------  H.S.ARA -------'!#REF!='CITYLIFE SİNEMALARI'!B480,HLOOKUP('CITYLIFE SİNEMALARI'!B480,'[1]-------  H.S.ARA -------'!#REF!,2,FALSE)," "))</f>
        <v>#REF!</v>
      </c>
      <c r="CG480" s="73" t="e">
        <f>IF(ISNA('[1]-------  H.S.ARA -------'!#REF!)," ",IF('[1]-------  H.S.ARA -------'!#REF!='CITYLIFE SİNEMALARI'!B480,HLOOKUP('CITYLIFE SİNEMALARI'!B480,'[1]-------  H.S.ARA -------'!#REF!,2,FALSE)," "))</f>
        <v>#REF!</v>
      </c>
      <c r="CH480" s="73" t="e">
        <f>IF(ISNA('[1]-------  H.S.ARA -------'!#REF!)," ",IF('[1]-------  H.S.ARA -------'!#REF!='CITYLIFE SİNEMALARI'!B480,HLOOKUP('CITYLIFE SİNEMALARI'!B480,'[1]-------  H.S.ARA -------'!#REF!,2,FALSE)," "))</f>
        <v>#REF!</v>
      </c>
      <c r="CI480" s="73" t="e">
        <f>IF(ISNA('[1]-------  H.S.ARA -------'!#REF!)," ",IF('[1]-------  H.S.ARA -------'!#REF!='CITYLIFE SİNEMALARI'!B480,HLOOKUP('CITYLIFE SİNEMALARI'!B480,'[1]-------  H.S.ARA -------'!#REF!,2,FALSE)," "))</f>
        <v>#REF!</v>
      </c>
      <c r="CJ480" s="73" t="e">
        <f>IF(ISNA('[1]-------  H.S.ARA -------'!#REF!)," ",IF('[1]-------  H.S.ARA -------'!#REF!='CITYLIFE SİNEMALARI'!B480,HLOOKUP('CITYLIFE SİNEMALARI'!B480,'[1]-------  H.S.ARA -------'!#REF!,2,FALSE)," "))</f>
        <v>#REF!</v>
      </c>
      <c r="CK480" s="73" t="e">
        <f>IF(ISNA('[1]-------  H.S.ARA -------'!#REF!)," ",IF('[1]-------  H.S.ARA -------'!#REF!='CITYLIFE SİNEMALARI'!B480,HLOOKUP('CITYLIFE SİNEMALARI'!B480,'[1]-------  H.S.ARA -------'!#REF!,2,FALSE)," "))</f>
        <v>#REF!</v>
      </c>
      <c r="CL480" s="73" t="e">
        <f>IF(ISNA('[1]-------  H.S.ARA -------'!#REF!)," ",IF('[1]-------  H.S.ARA -------'!#REF!='CITYLIFE SİNEMALARI'!B480,HLOOKUP('CITYLIFE SİNEMALARI'!B480,'[1]-------  H.S.ARA -------'!#REF!,2,FALSE)," "))</f>
        <v>#REF!</v>
      </c>
      <c r="CM480" s="73" t="e">
        <f>IF(ISNA('[1]-------  H.S.ARA -------'!#REF!)," ",IF('[1]-------  H.S.ARA -------'!#REF!='CITYLIFE SİNEMALARI'!B480,HLOOKUP('CITYLIFE SİNEMALARI'!B480,'[1]-------  H.S.ARA -------'!#REF!,2,FALSE)," "))</f>
        <v>#REF!</v>
      </c>
      <c r="CN480" s="72" t="e">
        <f>IF(ISNA('[1]-------  H.S.ARA -------'!#REF!)," ",IF('[1]-------  H.S.ARA -------'!#REF!='CITYLIFE SİNEMALARI'!B480,HLOOKUP('CITYLIFE SİNEMALARI'!B480,'[1]-------  H.S.ARA -------'!#REF!,2,FALSE)," "))</f>
        <v>#REF!</v>
      </c>
      <c r="CO480" s="72" t="e">
        <f>IF(ISNA('[1]-------  H.S.ARA -------'!#REF!)," ",IF('[1]-------  H.S.ARA -------'!#REF!='CITYLIFE SİNEMALARI'!B480,HLOOKUP('CITYLIFE SİNEMALARI'!B480,'[1]-------  H.S.ARA -------'!#REF!,2,FALSE)," "))</f>
        <v>#REF!</v>
      </c>
      <c r="CP480" s="72" t="e">
        <f>IF(ISNA('[1]-------  H.S.ARA -------'!#REF!)," ",IF('[1]-------  H.S.ARA -------'!#REF!='CITYLIFE SİNEMALARI'!B480,HLOOKUP('CITYLIFE SİNEMALARI'!B480,'[1]-------  H.S.ARA -------'!#REF!,2,FALSE)," "))</f>
        <v>#REF!</v>
      </c>
      <c r="CQ480" s="72" t="e">
        <f>IF(ISNA('[1]-------  H.S.ARA -------'!#REF!)," ",IF('[1]-------  H.S.ARA -------'!#REF!='CITYLIFE SİNEMALARI'!B480,HLOOKUP('CITYLIFE SİNEMALARI'!B480,'[1]-------  H.S.ARA -------'!#REF!,2,FALSE)," "))</f>
        <v>#REF!</v>
      </c>
      <c r="CR480" s="72" t="e">
        <f>IF(ISNA('[1]-------  H.S.ARA -------'!#REF!)," ",IF('[1]-------  H.S.ARA -------'!#REF!='CITYLIFE SİNEMALARI'!B480,HLOOKUP('CITYLIFE SİNEMALARI'!B480,'[1]-------  H.S.ARA -------'!#REF!,2,FALSE)," "))</f>
        <v>#REF!</v>
      </c>
      <c r="CS480" s="72" t="e">
        <f>IF(ISNA('[1]-------  H.S.ARA -------'!#REF!)," ",IF('[1]-------  H.S.ARA -------'!#REF!='CITYLIFE SİNEMALARI'!B480,HLOOKUP('CITYLIFE SİNEMALARI'!B480,'[1]-------  H.S.ARA -------'!#REF!,2,FALSE)," "))</f>
        <v>#REF!</v>
      </c>
      <c r="CT480" s="72" t="e">
        <f>IF(ISNA('[1]-------  H.S.ARA -------'!#REF!)," ",IF('[1]-------  H.S.ARA -------'!#REF!='CITYLIFE SİNEMALARI'!B480,HLOOKUP('CITYLIFE SİNEMALARI'!B480,'[1]-------  H.S.ARA -------'!#REF!,2,FALSE)," "))</f>
        <v>#REF!</v>
      </c>
      <c r="CU480" s="72" t="e">
        <f>IF(ISNA('[1]-------  H.S.ARA -------'!#REF!)," ",IF('[1]-------  H.S.ARA -------'!#REF!='CITYLIFE SİNEMALARI'!B480,HLOOKUP('CITYLIFE SİNEMALARI'!B480,'[1]-------  H.S.ARA -------'!#REF!,2,FALSE)," "))</f>
        <v>#REF!</v>
      </c>
      <c r="CV480" s="74" t="e">
        <f>IF(ISNA('[1]-------  H.S.ARA -------'!#REF!)," ",IF('[1]-------  H.S.ARA -------'!#REF!='CITYLIFE SİNEMALARI'!B480,HLOOKUP('CITYLIFE SİNEMALARI'!B480,'[1]-------  H.S.ARA -------'!#REF!,2,FALSE)," "))</f>
        <v>#REF!</v>
      </c>
      <c r="CW480" s="74" t="e">
        <f>IF(ISNA('[1]-------  H.S.ARA -------'!#REF!)," ",IF('[1]-------  H.S.ARA -------'!#REF!='CITYLIFE SİNEMALARI'!B480,HLOOKUP('CITYLIFE SİNEMALARI'!B480,'[1]-------  H.S.ARA -------'!#REF!,2,FALSE)," "))</f>
        <v>#REF!</v>
      </c>
      <c r="CX480" s="74" t="e">
        <f>IF(ISNA('[1]-------  H.S.ARA -------'!#REF!)," ",IF('[1]-------  H.S.ARA -------'!#REF!='CITYLIFE SİNEMALARI'!B480,HLOOKUP('CITYLIFE SİNEMALARI'!B480,'[1]-------  H.S.ARA -------'!#REF!,2,FALSE)," "))</f>
        <v>#REF!</v>
      </c>
      <c r="CY480" s="74" t="e">
        <f>IF(ISNA('[1]-------  H.S.ARA -------'!#REF!)," ",IF('[1]-------  H.S.ARA -------'!#REF!='CITYLIFE SİNEMALARI'!B480,HLOOKUP('CITYLIFE SİNEMALARI'!B480,'[1]-------  H.S.ARA -------'!#REF!,2,FALSE)," "))</f>
        <v>#REF!</v>
      </c>
      <c r="CZ480" s="74" t="e">
        <f>IF(ISNA('[1]-------  H.S.ARA -------'!#REF!)," ",IF('[1]-------  H.S.ARA -------'!#REF!='CITYLIFE SİNEMALARI'!B480,HLOOKUP('CITYLIFE SİNEMALARI'!B480,'[1]-------  H.S.ARA -------'!#REF!,2,FALSE)," "))</f>
        <v>#REF!</v>
      </c>
      <c r="DA480" s="74" t="e">
        <f>IF(ISNA('[1]-------  H.S.ARA -------'!#REF!)," ",IF('[1]-------  H.S.ARA -------'!#REF!='CITYLIFE SİNEMALARI'!B480,HLOOKUP('CITYLIFE SİNEMALARI'!B480,'[1]-------  H.S.ARA -------'!#REF!,2,FALSE)," "))</f>
        <v>#REF!</v>
      </c>
      <c r="DB480" s="74" t="e">
        <f>IF(ISNA('[1]-------  H.S.ARA -------'!#REF!)," ",IF('[1]-------  H.S.ARA -------'!#REF!='CITYLIFE SİNEMALARI'!B480,HLOOKUP('CITYLIFE SİNEMALARI'!B480,'[1]-------  H.S.ARA -------'!#REF!,2,FALSE)," "))</f>
        <v>#REF!</v>
      </c>
      <c r="DC480" s="74" t="e">
        <f>IF(ISNA('[1]-------  H.S.ARA -------'!#REF!)," ",IF('[1]-------  H.S.ARA -------'!#REF!='CITYLIFE SİNEMALARI'!B480,HLOOKUP('CITYLIFE SİNEMALARI'!B480,'[1]-------  H.S.ARA -------'!#REF!,2,FALSE)," "))</f>
        <v>#REF!</v>
      </c>
      <c r="DD480" s="75" t="e">
        <f>IF(ISNA('[1]-------  H.S.ARA -------'!#REF!)," ",IF('[1]-------  H.S.ARA -------'!#REF!='CITYLIFE SİNEMALARI'!B480,HLOOKUP('CITYLIFE SİNEMALARI'!B480,'[1]-------  H.S.ARA -------'!#REF!,2,FALSE)," "))</f>
        <v>#REF!</v>
      </c>
      <c r="DE480" s="75" t="e">
        <f>IF(ISNA('[1]-------  H.S.ARA -------'!#REF!)," ",IF('[1]-------  H.S.ARA -------'!#REF!='CITYLIFE SİNEMALARI'!B480,HLOOKUP('CITYLIFE SİNEMALARI'!B480,'[1]-------  H.S.ARA -------'!#REF!,2,FALSE)," "))</f>
        <v>#REF!</v>
      </c>
      <c r="DF480" s="75" t="e">
        <f>IF(ISNA('[1]-------  H.S.ARA -------'!#REF!)," ",IF('[1]-------  H.S.ARA -------'!#REF!='CITYLIFE SİNEMALARI'!B480,HLOOKUP('CITYLIFE SİNEMALARI'!B480,'[1]-------  H.S.ARA -------'!#REF!,2,FALSE)," "))</f>
        <v>#REF!</v>
      </c>
      <c r="DG480" s="75" t="e">
        <f>IF(ISNA('[1]-------  H.S.ARA -------'!#REF!)," ",IF('[1]-------  H.S.ARA -------'!#REF!='CITYLIFE SİNEMALARI'!B480,HLOOKUP('CITYLIFE SİNEMALARI'!B480,'[1]-------  H.S.ARA -------'!#REF!,2,FALSE)," "))</f>
        <v>#REF!</v>
      </c>
      <c r="DH480" s="75" t="e">
        <f>IF(ISNA('[1]-------  H.S.ARA -------'!#REF!)," ",IF('[1]-------  H.S.ARA -------'!#REF!='CITYLIFE SİNEMALARI'!B480,HLOOKUP('CITYLIFE SİNEMALARI'!B480,'[1]-------  H.S.ARA -------'!#REF!,2,FALSE)," "))</f>
        <v>#REF!</v>
      </c>
      <c r="DI480" s="75" t="e">
        <f>IF(ISNA('[1]-------  H.S.ARA -------'!#REF!)," ",IF('[1]-------  H.S.ARA -------'!#REF!='CITYLIFE SİNEMALARI'!B480,HLOOKUP('CITYLIFE SİNEMALARI'!B480,'[1]-------  H.S.ARA -------'!#REF!,2,FALSE)," "))</f>
        <v>#REF!</v>
      </c>
      <c r="DJ480" s="75" t="e">
        <f>IF(ISNA('[1]-------  H.S.ARA -------'!#REF!)," ",IF('[1]-------  H.S.ARA -------'!#REF!='CITYLIFE SİNEMALARI'!B480,HLOOKUP('CITYLIFE SİNEMALARI'!B480,'[1]-------  H.S.ARA -------'!#REF!,2,FALSE)," "))</f>
        <v>#REF!</v>
      </c>
      <c r="DK480" s="75" t="e">
        <f>IF(ISNA('[1]-------  H.S.ARA -------'!#REF!)," ",IF('[1]-------  H.S.ARA -------'!#REF!='CITYLIFE SİNEMALARI'!B480,HLOOKUP('CITYLIFE SİNEMALARI'!B480,'[1]-------  H.S.ARA -------'!#REF!,2,FALSE)," "))</f>
        <v>#REF!</v>
      </c>
    </row>
    <row r="481" spans="2:115" ht="12.75">
      <c r="B481" s="70">
        <f t="shared" si="40"/>
        <v>0</v>
      </c>
      <c r="C481" s="71"/>
      <c r="D481" s="72" t="str">
        <f>IF(ISNA('[1]-------  H.S.ARA -------'!$C$3)," ",IF('[1]-------  H.S.ARA -------'!$C$3='CITYLIFE SİNEMALARI'!B481,HLOOKUP('CITYLIFE SİNEMALARI'!B481,'[1]-------  H.S.ARA -------'!$C$3:$C$6,2,FALSE)," "))</f>
        <v> </v>
      </c>
      <c r="E481" s="72" t="str">
        <f>IF(ISNA('[1]-------  H.S.ARA -------'!$D$3)," ",IF('[1]-------  H.S.ARA -------'!$D$3='CITYLIFE SİNEMALARI'!B481,HLOOKUP('CITYLIFE SİNEMALARI'!B481,'[1]-------  H.S.ARA -------'!$D$3:$D$6,2,FALSE)," "))</f>
        <v> </v>
      </c>
      <c r="F481" s="72" t="str">
        <f>IF(ISNA('[1]-------  H.S.ARA -------'!$E$3)," ",IF('[1]-------  H.S.ARA -------'!$E$3='CITYLIFE SİNEMALARI'!B481,HLOOKUP('CITYLIFE SİNEMALARI'!B481,'[1]-------  H.S.ARA -------'!$E$3:$E$6,2,FALSE)," "))</f>
        <v> </v>
      </c>
      <c r="G481" s="72" t="str">
        <f>IF(ISNA('[1]-------  H.S.ARA -------'!$F$3)," ",IF('[1]-------  H.S.ARA -------'!$F$3='CITYLIFE SİNEMALARI'!B481,HLOOKUP('CITYLIFE SİNEMALARI'!B481,'[1]-------  H.S.ARA -------'!$F$3:$F$6,2,FALSE)," "))</f>
        <v> </v>
      </c>
      <c r="H481" s="72" t="str">
        <f>IF(ISNA('[1]-------  H.S.ARA -------'!$G$3)," ",IF('[1]-------  H.S.ARA -------'!$G$3='CITYLIFE SİNEMALARI'!B481,HLOOKUP('CITYLIFE SİNEMALARI'!B481,'[1]-------  H.S.ARA -------'!$G$3:$G$6,2,FALSE)," "))</f>
        <v> </v>
      </c>
      <c r="I481" s="72" t="str">
        <f>IF(ISNA('[1]-------  H.S.ARA -------'!$H$3)," ",IF('[1]-------  H.S.ARA -------'!$H$3='CITYLIFE SİNEMALARI'!B481,HLOOKUP('CITYLIFE SİNEMALARI'!B481,'[1]-------  H.S.ARA -------'!$H$3:$H$6,2,FALSE)," "))</f>
        <v> </v>
      </c>
      <c r="J481" s="72" t="str">
        <f>IF(ISNA('[1]-------  H.S.ARA -------'!$I$3)," ",IF('[1]-------  H.S.ARA -------'!$I$3='CITYLIFE SİNEMALARI'!B481,HLOOKUP('CITYLIFE SİNEMALARI'!B481,'[1]-------  H.S.ARA -------'!$I$3:$I$6,2,FALSE)," "))</f>
        <v> </v>
      </c>
      <c r="K481" s="72" t="str">
        <f>IF(ISNA('[1]-------  H.S.ARA -------'!$J$3)," ",IF('[1]-------  H.S.ARA -------'!$J$3='CITYLIFE SİNEMALARI'!B481,HLOOKUP('CITYLIFE SİNEMALARI'!B481,'[1]-------  H.S.ARA -------'!$J$3:$J$6,2,FALSE)," "))</f>
        <v> </v>
      </c>
      <c r="L481" s="73" t="str">
        <f>IF(ISNA('[1]-------  H.S.ARA -------'!$C$7)," ",IF('[1]-------  H.S.ARA -------'!$C$7='CITYLIFE SİNEMALARI'!B481,HLOOKUP('CITYLIFE SİNEMALARI'!B481,'[1]-------  H.S.ARA -------'!$C$7:$C$10,2,FALSE)," "))</f>
        <v> </v>
      </c>
      <c r="M481" s="73" t="str">
        <f>IF(ISNA('[1]-------  H.S.ARA -------'!$D$7)," ",IF('[1]-------  H.S.ARA -------'!$D$7='CITYLIFE SİNEMALARI'!B481,HLOOKUP('CITYLIFE SİNEMALARI'!B481,'[1]-------  H.S.ARA -------'!$D$7:$D$10,2,FALSE)," "))</f>
        <v> </v>
      </c>
      <c r="N481" s="73" t="str">
        <f>IF(ISNA('[1]-------  H.S.ARA -------'!$E$7)," ",IF('[1]-------  H.S.ARA -------'!$E$7='CITYLIFE SİNEMALARI'!B481,HLOOKUP('CITYLIFE SİNEMALARI'!B481,'[1]-------  H.S.ARA -------'!$E$7:$E$10,2,FALSE)," "))</f>
        <v> </v>
      </c>
      <c r="O481" s="73" t="str">
        <f>IF(ISNA('[1]-------  H.S.ARA -------'!$F$7)," ",IF('[1]-------  H.S.ARA -------'!$F$7='CITYLIFE SİNEMALARI'!B481,HLOOKUP('CITYLIFE SİNEMALARI'!B481,'[1]-------  H.S.ARA -------'!$F$7:$F$10,2,FALSE)," "))</f>
        <v> </v>
      </c>
      <c r="P481" s="73" t="str">
        <f>IF(ISNA('[1]-------  H.S.ARA -------'!$G$7)," ",IF('[1]-------  H.S.ARA -------'!$G$7='CITYLIFE SİNEMALARI'!B481,HLOOKUP('CITYLIFE SİNEMALARI'!B481,'[1]-------  H.S.ARA -------'!$G$7:$G$10,2,FALSE)," "))</f>
        <v> </v>
      </c>
      <c r="Q481" s="73" t="str">
        <f>IF(ISNA('[1]-------  H.S.ARA -------'!$H$7)," ",IF('[1]-------  H.S.ARA -------'!$H$7='CITYLIFE SİNEMALARI'!B481,HLOOKUP('CITYLIFE SİNEMALARI'!B481,'[1]-------  H.S.ARA -------'!$H$7:$H$10,2,FALSE)," "))</f>
        <v> </v>
      </c>
      <c r="R481" s="73" t="str">
        <f>IF(ISNA('[1]-------  H.S.ARA -------'!$I$7)," ",IF('[1]-------  H.S.ARA -------'!$I$7='CITYLIFE SİNEMALARI'!B481,HLOOKUP('CITYLIFE SİNEMALARI'!B481,'[1]-------  H.S.ARA -------'!$I$7:$I$10,2,FALSE)," "))</f>
        <v> </v>
      </c>
      <c r="S481" s="73" t="str">
        <f>IF(ISNA('[1]-------  H.S.ARA -------'!$J$7)," ",IF('[1]-------  H.S.ARA -------'!$J$7='CITYLIFE SİNEMALARI'!B481,HLOOKUP('CITYLIFE SİNEMALARI'!B481,'[1]-------  H.S.ARA -------'!$J$7:$J$10,2,FALSE)," "))</f>
        <v> </v>
      </c>
      <c r="T481" s="74" t="str">
        <f>IF(ISNA('[1]-------  H.S.ARA -------'!$C$11)," ",IF('[1]-------  H.S.ARA -------'!$C$11='CITYLIFE SİNEMALARI'!B481,HLOOKUP('CITYLIFE SİNEMALARI'!B481,'[1]-------  H.S.ARA -------'!$C$11:$C$14,2,FALSE)," "))</f>
        <v> </v>
      </c>
      <c r="U481" s="74" t="str">
        <f>IF(ISNA('[1]-------  H.S.ARA -------'!$D$11)," ",IF('[1]-------  H.S.ARA -------'!$D$11='CITYLIFE SİNEMALARI'!B481,HLOOKUP('CITYLIFE SİNEMALARI'!B481,'[1]-------  H.S.ARA -------'!$D$11:$D$14,2,FALSE)," "))</f>
        <v> </v>
      </c>
      <c r="V481" s="74" t="str">
        <f>IF(ISNA('[1]-------  H.S.ARA -------'!$E$11)," ",IF('[1]-------  H.S.ARA -------'!$E$11='CITYLIFE SİNEMALARI'!B481,HLOOKUP('CITYLIFE SİNEMALARI'!B481,'[1]-------  H.S.ARA -------'!$E$11:$E$14,2,FALSE)," "))</f>
        <v> </v>
      </c>
      <c r="W481" s="74" t="str">
        <f>IF(ISNA('[1]-------  H.S.ARA -------'!$F$11)," ",IF('[1]-------  H.S.ARA -------'!$F$11='CITYLIFE SİNEMALARI'!B481,HLOOKUP('CITYLIFE SİNEMALARI'!B481,'[1]-------  H.S.ARA -------'!$F$11:$F$14,2,FALSE)," "))</f>
        <v> </v>
      </c>
      <c r="X481" s="74" t="str">
        <f>IF(ISNA('[1]-------  H.S.ARA -------'!$G$11)," ",IF('[1]-------  H.S.ARA -------'!$G$11='CITYLIFE SİNEMALARI'!B481,HLOOKUP('CITYLIFE SİNEMALARI'!B481,'[1]-------  H.S.ARA -------'!$G$11:$G$14,2,FALSE)," "))</f>
        <v> </v>
      </c>
      <c r="Y481" s="74" t="str">
        <f>IF(ISNA('[1]-------  H.S.ARA -------'!$H$11)," ",IF('[1]-------  H.S.ARA -------'!$H$11='CITYLIFE SİNEMALARI'!B481,HLOOKUP('CITYLIFE SİNEMALARI'!B481,'[1]-------  H.S.ARA -------'!$H$11:$H$14,2,FALSE)," "))</f>
        <v> </v>
      </c>
      <c r="Z481" s="74" t="str">
        <f>IF(ISNA('[1]-------  H.S.ARA -------'!$I$11)," ",IF('[1]-------  H.S.ARA -------'!$I$11='CITYLIFE SİNEMALARI'!B481,HLOOKUP('CITYLIFE SİNEMALARI'!B481,'[1]-------  H.S.ARA -------'!$I$11:$I$14,2,FALSE)," "))</f>
        <v> </v>
      </c>
      <c r="AA481" s="74" t="str">
        <f>IF(ISNA('[1]-------  H.S.ARA -------'!$J$11)," ",IF('[1]-------  H.S.ARA -------'!$J$11='CITYLIFE SİNEMALARI'!B481,HLOOKUP('CITYLIFE SİNEMALARI'!B481,'[1]-------  H.S.ARA -------'!$J$11:$J$14,2,FALSE)," "))</f>
        <v> </v>
      </c>
      <c r="AB481" s="75" t="str">
        <f>IF(ISNA('[1]-------  H.S.ARA -------'!$C$15)," ",IF('[1]-------  H.S.ARA -------'!$C$15='CITYLIFE SİNEMALARI'!B481,HLOOKUP('CITYLIFE SİNEMALARI'!B481,'[1]-------  H.S.ARA -------'!$C$15:$C$18,2,FALSE)," "))</f>
        <v> </v>
      </c>
      <c r="AC481" s="75" t="str">
        <f>IF(ISNA('[1]-------  H.S.ARA -------'!$D$15)," ",IF('[1]-------  H.S.ARA -------'!$D$15='CITYLIFE SİNEMALARI'!B481,HLOOKUP('CITYLIFE SİNEMALARI'!B481,'[1]-------  H.S.ARA -------'!$D$15:$D$18,2,FALSE)," "))</f>
        <v> </v>
      </c>
      <c r="AD481" s="75" t="str">
        <f>IF(ISNA('[1]-------  H.S.ARA -------'!$E$15)," ",IF('[1]-------  H.S.ARA -------'!$E$15='CITYLIFE SİNEMALARI'!B481,HLOOKUP('CITYLIFE SİNEMALARI'!B481,'[1]-------  H.S.ARA -------'!$E$15:$E$18,2,FALSE)," "))</f>
        <v> </v>
      </c>
      <c r="AE481" s="75" t="str">
        <f>IF(ISNA('[1]-------  H.S.ARA -------'!$F$15)," ",IF('[1]-------  H.S.ARA -------'!$F$15='CITYLIFE SİNEMALARI'!B481,HLOOKUP('CITYLIFE SİNEMALARI'!B481,'[1]-------  H.S.ARA -------'!$F$15:$F$18,2,FALSE)," "))</f>
        <v> </v>
      </c>
      <c r="AF481" s="75" t="str">
        <f>IF(ISNA('[1]-------  H.S.ARA -------'!$G$15)," ",IF('[1]-------  H.S.ARA -------'!$G$15='CITYLIFE SİNEMALARI'!B481,HLOOKUP('CITYLIFE SİNEMALARI'!B481,'[1]-------  H.S.ARA -------'!$G$15:$G$18,2,FALSE)," "))</f>
        <v> </v>
      </c>
      <c r="AG481" s="75" t="str">
        <f>IF(ISNA('[1]-------  H.S.ARA -------'!$H$15)," ",IF('[1]-------  H.S.ARA -------'!$H$15='CITYLIFE SİNEMALARI'!B481,HLOOKUP('CITYLIFE SİNEMALARI'!B481,'[1]-------  H.S.ARA -------'!$H$15:$H$18,2,FALSE)," "))</f>
        <v> </v>
      </c>
      <c r="AH481" s="75" t="str">
        <f>IF(ISNA('[1]-------  H.S.ARA -------'!$I$15)," ",IF('[1]-------  H.S.ARA -------'!$I$15='CITYLIFE SİNEMALARI'!B481,HLOOKUP('CITYLIFE SİNEMALARI'!B481,'[1]-------  H.S.ARA -------'!$I$15:$I$18,2,FALSE)," "))</f>
        <v> </v>
      </c>
      <c r="AI481" s="75" t="str">
        <f>IF(ISNA('[1]-------  H.S.ARA -------'!$J$15)," ",IF('[1]-------  H.S.ARA -------'!$J$15='CITYLIFE SİNEMALARI'!B481,HLOOKUP('CITYLIFE SİNEMALARI'!B481,'[1]-------  H.S.ARA -------'!$J$15:$J$18,2,FALSE)," "))</f>
        <v> </v>
      </c>
      <c r="AJ481" s="76" t="str">
        <f>IF(ISNA('[1]-------  H.S.ARA -------'!$C$19)," ",IF('[1]-------  H.S.ARA -------'!$C$19='CITYLIFE SİNEMALARI'!B481,HLOOKUP('CITYLIFE SİNEMALARI'!B481,'[1]-------  H.S.ARA -------'!$C$19:$C$22,2,FALSE)," "))</f>
        <v> </v>
      </c>
      <c r="AK481" s="76" t="str">
        <f>IF(ISNA('[1]-------  H.S.ARA -------'!$D$19)," ",IF('[1]-------  H.S.ARA -------'!$D$19='CITYLIFE SİNEMALARI'!B481,HLOOKUP('CITYLIFE SİNEMALARI'!B481,'[1]-------  H.S.ARA -------'!$D$19:$D$22,2,FALSE)," "))</f>
        <v> </v>
      </c>
      <c r="AL481" s="76" t="str">
        <f>IF(ISNA('[1]-------  H.S.ARA -------'!$E$19)," ",IF('[1]-------  H.S.ARA -------'!$E$19='CITYLIFE SİNEMALARI'!B481,HLOOKUP('CITYLIFE SİNEMALARI'!B481,'[1]-------  H.S.ARA -------'!$E$19:$E$22,2,FALSE)," "))</f>
        <v> </v>
      </c>
      <c r="AM481" s="76" t="str">
        <f>IF(ISNA('[1]-------  H.S.ARA -------'!$F$19)," ",IF('[1]-------  H.S.ARA -------'!$F$19='CITYLIFE SİNEMALARI'!B481,HLOOKUP('CITYLIFE SİNEMALARI'!B481,'[1]-------  H.S.ARA -------'!$F$19:$F$22,2,FALSE)," "))</f>
        <v> </v>
      </c>
      <c r="AN481" s="76" t="str">
        <f>IF(ISNA('[1]-------  H.S.ARA -------'!$G$19)," ",IF('[1]-------  H.S.ARA -------'!$G$19='CITYLIFE SİNEMALARI'!B481,HLOOKUP('CITYLIFE SİNEMALARI'!B481,'[1]-------  H.S.ARA -------'!$G$19:$G$22,2,FALSE)," "))</f>
        <v> </v>
      </c>
      <c r="AO481" s="76" t="str">
        <f>IF(ISNA('[1]-------  H.S.ARA -------'!$H$19)," ",IF('[1]-------  H.S.ARA -------'!$H$19='CITYLIFE SİNEMALARI'!B481,HLOOKUP('CITYLIFE SİNEMALARI'!B481,'[1]-------  H.S.ARA -------'!$H$19:$H$22,2,FALSE)," "))</f>
        <v> </v>
      </c>
      <c r="AP481" s="76" t="str">
        <f>IF(ISNA('[1]-------  H.S.ARA -------'!$I$19)," ",IF('[1]-------  H.S.ARA -------'!$I$19='CITYLIFE SİNEMALARI'!B481,HLOOKUP('CITYLIFE SİNEMALARI'!B481,'[1]-------  H.S.ARA -------'!$I$19:$I$22,2,FALSE)," "))</f>
        <v> </v>
      </c>
      <c r="AQ481" s="76" t="str">
        <f>IF(ISNA('[1]-------  H.S.ARA -------'!$J$19)," ",IF('[1]-------  H.S.ARA -------'!$J$19='CITYLIFE SİNEMALARI'!B481,HLOOKUP('CITYLIFE SİNEMALARI'!B481,'[1]-------  H.S.ARA -------'!$J$19:$J$22,2,FALSE)," "))</f>
        <v> </v>
      </c>
      <c r="AR481" s="73" t="str">
        <f>IF(ISNA('[1]-------  H.S.ARA -------'!$C$23)," ",IF('[1]-------  H.S.ARA -------'!$C$23='CITYLIFE SİNEMALARI'!B481,HLOOKUP('CITYLIFE SİNEMALARI'!B481,'[1]-------  H.S.ARA -------'!$C$23:$C$26,2,FALSE)," "))</f>
        <v> </v>
      </c>
      <c r="AS481" s="73" t="str">
        <f>IF(ISNA('[1]-------  H.S.ARA -------'!$D$23)," ",IF('[1]-------  H.S.ARA -------'!$D$23='CITYLIFE SİNEMALARI'!B481,HLOOKUP('CITYLIFE SİNEMALARI'!B481,'[1]-------  H.S.ARA -------'!$D$23:$D$26,2,FALSE)," "))</f>
        <v> </v>
      </c>
      <c r="AT481" s="73" t="str">
        <f>IF(ISNA('[1]-------  H.S.ARA -------'!$E$23)," ",IF('[1]-------  H.S.ARA -------'!$E$23='CITYLIFE SİNEMALARI'!B481,HLOOKUP('CITYLIFE SİNEMALARI'!B481,'[1]-------  H.S.ARA -------'!$E$23:$E$26,2,FALSE)," "))</f>
        <v> </v>
      </c>
      <c r="AU481" s="73" t="str">
        <f>IF(ISNA('[1]-------  H.S.ARA -------'!$F$23)," ",IF('[1]-------  H.S.ARA -------'!$F$23='CITYLIFE SİNEMALARI'!B481,HLOOKUP('CITYLIFE SİNEMALARI'!B481,'[1]-------  H.S.ARA -------'!$F$23:$F$26,2,FALSE)," "))</f>
        <v> </v>
      </c>
      <c r="AV481" s="73" t="str">
        <f>IF(ISNA('[1]-------  H.S.ARA -------'!$G$23)," ",IF('[1]-------  H.S.ARA -------'!$G$23='CITYLIFE SİNEMALARI'!B481,HLOOKUP('CITYLIFE SİNEMALARI'!B481,'[1]-------  H.S.ARA -------'!$G$23:$G$26,2,FALSE)," "))</f>
        <v> </v>
      </c>
      <c r="AW481" s="73" t="str">
        <f>IF(ISNA('[1]-------  H.S.ARA -------'!$H$23)," ",IF('[1]-------  H.S.ARA -------'!$H$23='CITYLIFE SİNEMALARI'!B481,HLOOKUP('CITYLIFE SİNEMALARI'!B481,'[1]-------  H.S.ARA -------'!$H$23:$H$26,2,FALSE)," "))</f>
        <v> </v>
      </c>
      <c r="AX481" s="73" t="str">
        <f>IF(ISNA('[1]-------  H.S.ARA -------'!$I$23)," ",IF('[1]-------  H.S.ARA -------'!$I$23='CITYLIFE SİNEMALARI'!B481,HLOOKUP('CITYLIFE SİNEMALARI'!B481,'[1]-------  H.S.ARA -------'!$I$23:$I$26,2,FALSE)," "))</f>
        <v> </v>
      </c>
      <c r="AY481" s="73" t="str">
        <f>IF(ISNA('[1]-------  H.S.ARA -------'!$J$23)," ",IF('[1]-------  H.S.ARA -------'!$J$23='CITYLIFE SİNEMALARI'!B481,HLOOKUP('CITYLIFE SİNEMALARI'!B481,'[1]-------  H.S.ARA -------'!$J$23:$J$26,2,FALSE)," "))</f>
        <v> </v>
      </c>
      <c r="AZ481" s="72" t="str">
        <f>IF(ISNA('[1]-------  H.S.ARA -------'!$C$27)," ",IF('[1]-------  H.S.ARA -------'!$C$27='CITYLIFE SİNEMALARI'!B481,HLOOKUP('CITYLIFE SİNEMALARI'!B481,'[1]-------  H.S.ARA -------'!$C$27:$C$30,2,FALSE)," "))</f>
        <v> </v>
      </c>
      <c r="BA481" s="72" t="str">
        <f>IF(ISNA('[1]-------  H.S.ARA -------'!$D$27)," ",IF('[1]-------  H.S.ARA -------'!$D$27='CITYLIFE SİNEMALARI'!B481,HLOOKUP('CITYLIFE SİNEMALARI'!B481,'[1]-------  H.S.ARA -------'!$D$27:$D$30,2,FALSE)," "))</f>
        <v> </v>
      </c>
      <c r="BB481" s="72" t="str">
        <f>IF(ISNA('[1]-------  H.S.ARA -------'!$E$27)," ",IF('[1]-------  H.S.ARA -------'!$E$27='CITYLIFE SİNEMALARI'!B481,HLOOKUP('CITYLIFE SİNEMALARI'!B481,'[1]-------  H.S.ARA -------'!$E$27:$E$30,2,FALSE)," "))</f>
        <v> </v>
      </c>
      <c r="BC481" s="72" t="str">
        <f>IF(ISNA('[1]-------  H.S.ARA -------'!$F$27)," ",IF('[1]-------  H.S.ARA -------'!$F$27='CITYLIFE SİNEMALARI'!B481,HLOOKUP('CITYLIFE SİNEMALARI'!B481,'[1]-------  H.S.ARA -------'!$F$27:$F$30,2,FALSE)," "))</f>
        <v> </v>
      </c>
      <c r="BD481" s="72" t="str">
        <f>IF(ISNA('[1]-------  H.S.ARA -------'!$G$27)," ",IF('[1]-------  H.S.ARA -------'!$G$27='CITYLIFE SİNEMALARI'!B481,HLOOKUP('CITYLIFE SİNEMALARI'!B481,'[1]-------  H.S.ARA -------'!$G$27:$G$30,2,FALSE)," "))</f>
        <v> </v>
      </c>
      <c r="BE481" s="72" t="str">
        <f>IF(ISNA('[1]-------  H.S.ARA -------'!$H$27)," ",IF('[1]-------  H.S.ARA -------'!$H$27='CITYLIFE SİNEMALARI'!B481,HLOOKUP('CITYLIFE SİNEMALARI'!B481,'[1]-------  H.S.ARA -------'!$H$27:$H$30,2,FALSE)," "))</f>
        <v> </v>
      </c>
      <c r="BF481" s="72" t="str">
        <f>IF(ISNA('[1]-------  H.S.ARA -------'!$I$27)," ",IF('[1]-------  H.S.ARA -------'!$I$27='CITYLIFE SİNEMALARI'!B481,HLOOKUP('CITYLIFE SİNEMALARI'!B481,'[1]-------  H.S.ARA -------'!$I$27:$I$30,2,FALSE)," "))</f>
        <v> </v>
      </c>
      <c r="BG481" s="72" t="str">
        <f>IF(ISNA('[1]-------  H.S.ARA -------'!$J$27)," ",IF('[1]-------  H.S.ARA -------'!$J$27='CITYLIFE SİNEMALARI'!B481,HLOOKUP('CITYLIFE SİNEMALARI'!B481,'[1]-------  H.S.ARA -------'!$J$27:$J$30,2,FALSE)," "))</f>
        <v> </v>
      </c>
      <c r="BH481" s="74" t="e">
        <f>IF(ISNA('[1]-------  H.S.ARA -------'!#REF!)," ",IF('[1]-------  H.S.ARA -------'!#REF!='CITYLIFE SİNEMALARI'!B481,HLOOKUP('CITYLIFE SİNEMALARI'!B481,'[1]-------  H.S.ARA -------'!#REF!,2,FALSE)," "))</f>
        <v>#REF!</v>
      </c>
      <c r="BI481" s="74" t="e">
        <f>IF(ISNA('[1]-------  H.S.ARA -------'!#REF!)," ",IF('[1]-------  H.S.ARA -------'!#REF!='CITYLIFE SİNEMALARI'!B481,HLOOKUP('CITYLIFE SİNEMALARI'!B481,'[1]-------  H.S.ARA -------'!#REF!,2,FALSE)," "))</f>
        <v>#REF!</v>
      </c>
      <c r="BJ481" s="74" t="e">
        <f>IF(ISNA('[1]-------  H.S.ARA -------'!#REF!)," ",IF('[1]-------  H.S.ARA -------'!#REF!='CITYLIFE SİNEMALARI'!B481,HLOOKUP('CITYLIFE SİNEMALARI'!B481,'[1]-------  H.S.ARA -------'!#REF!,2,FALSE)," "))</f>
        <v>#REF!</v>
      </c>
      <c r="BK481" s="74" t="e">
        <f>IF(ISNA('[1]-------  H.S.ARA -------'!#REF!)," ",IF('[1]-------  H.S.ARA -------'!#REF!='CITYLIFE SİNEMALARI'!B481,HLOOKUP('CITYLIFE SİNEMALARI'!B481,'[1]-------  H.S.ARA -------'!#REF!,2,FALSE)," "))</f>
        <v>#REF!</v>
      </c>
      <c r="BL481" s="74" t="e">
        <f>IF(ISNA('[1]-------  H.S.ARA -------'!#REF!)," ",IF('[1]-------  H.S.ARA -------'!#REF!='CITYLIFE SİNEMALARI'!B481,HLOOKUP('CITYLIFE SİNEMALARI'!B481,'[1]-------  H.S.ARA -------'!#REF!,2,FALSE)," "))</f>
        <v>#REF!</v>
      </c>
      <c r="BM481" s="74" t="e">
        <f>IF(ISNA('[1]-------  H.S.ARA -------'!#REF!)," ",IF('[1]-------  H.S.ARA -------'!#REF!='CITYLIFE SİNEMALARI'!B481,HLOOKUP('CITYLIFE SİNEMALARI'!B481,'[1]-------  H.S.ARA -------'!#REF!,2,FALSE)," "))</f>
        <v>#REF!</v>
      </c>
      <c r="BN481" s="74" t="e">
        <f>IF(ISNA('[1]-------  H.S.ARA -------'!#REF!)," ",IF('[1]-------  H.S.ARA -------'!#REF!='CITYLIFE SİNEMALARI'!B481,HLOOKUP('CITYLIFE SİNEMALARI'!B481,'[1]-------  H.S.ARA -------'!#REF!,2,FALSE)," "))</f>
        <v>#REF!</v>
      </c>
      <c r="BO481" s="74" t="e">
        <f>IF(ISNA('[1]-------  H.S.ARA -------'!#REF!)," ",IF('[1]-------  H.S.ARA -------'!#REF!='CITYLIFE SİNEMALARI'!B481,HLOOKUP('CITYLIFE SİNEMALARI'!B481,'[1]-------  H.S.ARA -------'!#REF!,2,FALSE)," "))</f>
        <v>#REF!</v>
      </c>
      <c r="BP481" s="75" t="e">
        <f>IF(ISNA('[1]-------  H.S.ARA -------'!#REF!)," ",IF('[1]-------  H.S.ARA -------'!#REF!='CITYLIFE SİNEMALARI'!B481,HLOOKUP('CITYLIFE SİNEMALARI'!B481,'[1]-------  H.S.ARA -------'!#REF!,2,FALSE)," "))</f>
        <v>#REF!</v>
      </c>
      <c r="BQ481" s="75" t="e">
        <f>IF(ISNA('[1]-------  H.S.ARA -------'!#REF!)," ",IF('[1]-------  H.S.ARA -------'!#REF!='CITYLIFE SİNEMALARI'!B481,HLOOKUP('CITYLIFE SİNEMALARI'!B481,'[1]-------  H.S.ARA -------'!#REF!,2,FALSE)," "))</f>
        <v>#REF!</v>
      </c>
      <c r="BR481" s="75" t="e">
        <f>IF(ISNA('[1]-------  H.S.ARA -------'!#REF!)," ",IF('[1]-------  H.S.ARA -------'!#REF!='CITYLIFE SİNEMALARI'!B481,HLOOKUP('CITYLIFE SİNEMALARI'!B481,'[1]-------  H.S.ARA -------'!#REF!,2,FALSE)," "))</f>
        <v>#REF!</v>
      </c>
      <c r="BS481" s="75" t="e">
        <f>IF(ISNA('[1]-------  H.S.ARA -------'!#REF!)," ",IF('[1]-------  H.S.ARA -------'!#REF!='CITYLIFE SİNEMALARI'!B481,HLOOKUP('CITYLIFE SİNEMALARI'!B481,'[1]-------  H.S.ARA -------'!#REF!,2,FALSE)," "))</f>
        <v>#REF!</v>
      </c>
      <c r="BT481" s="75" t="e">
        <f>IF(ISNA('[1]-------  H.S.ARA -------'!#REF!)," ",IF('[1]-------  H.S.ARA -------'!#REF!='CITYLIFE SİNEMALARI'!B481,HLOOKUP('CITYLIFE SİNEMALARI'!B481,'[1]-------  H.S.ARA -------'!#REF!,2,FALSE)," "))</f>
        <v>#REF!</v>
      </c>
      <c r="BU481" s="75" t="e">
        <f>IF(ISNA('[1]-------  H.S.ARA -------'!#REF!)," ",IF('[1]-------  H.S.ARA -------'!#REF!='CITYLIFE SİNEMALARI'!B481,HLOOKUP('CITYLIFE SİNEMALARI'!B481,'[1]-------  H.S.ARA -------'!#REF!,2,FALSE)," "))</f>
        <v>#REF!</v>
      </c>
      <c r="BV481" s="75" t="e">
        <f>IF(ISNA('[1]-------  H.S.ARA -------'!#REF!)," ",IF('[1]-------  H.S.ARA -------'!#REF!='CITYLIFE SİNEMALARI'!B481,HLOOKUP('CITYLIFE SİNEMALARI'!B481,'[1]-------  H.S.ARA -------'!#REF!,2,FALSE)," "))</f>
        <v>#REF!</v>
      </c>
      <c r="BW481" s="75" t="e">
        <f>IF(ISNA('[1]-------  H.S.ARA -------'!#REF!)," ",IF('[1]-------  H.S.ARA -------'!#REF!='CITYLIFE SİNEMALARI'!B481,HLOOKUP('CITYLIFE SİNEMALARI'!B481,'[1]-------  H.S.ARA -------'!#REF!,2,FALSE)," "))</f>
        <v>#REF!</v>
      </c>
      <c r="BX481" s="77" t="e">
        <f>IF(ISNA('[1]-------  H.S.ARA -------'!#REF!)," ",IF('[1]-------  H.S.ARA -------'!#REF!='CITYLIFE SİNEMALARI'!B481,HLOOKUP('CITYLIFE SİNEMALARI'!B481,'[1]-------  H.S.ARA -------'!#REF!,2,FALSE)," "))</f>
        <v>#REF!</v>
      </c>
      <c r="BY481" s="77" t="e">
        <f>IF(ISNA('[1]-------  H.S.ARA -------'!#REF!)," ",IF('[1]-------  H.S.ARA -------'!#REF!='CITYLIFE SİNEMALARI'!B481,HLOOKUP('CITYLIFE SİNEMALARI'!B481,'[1]-------  H.S.ARA -------'!#REF!,2,FALSE)," "))</f>
        <v>#REF!</v>
      </c>
      <c r="BZ481" s="77" t="e">
        <f>IF(ISNA('[1]-------  H.S.ARA -------'!#REF!)," ",IF('[1]-------  H.S.ARA -------'!#REF!='CITYLIFE SİNEMALARI'!B481,HLOOKUP('CITYLIFE SİNEMALARI'!B481,'[1]-------  H.S.ARA -------'!#REF!,2,FALSE)," "))</f>
        <v>#REF!</v>
      </c>
      <c r="CA481" s="77" t="e">
        <f>IF(ISNA('[1]-------  H.S.ARA -------'!#REF!)," ",IF('[1]-------  H.S.ARA -------'!#REF!='CITYLIFE SİNEMALARI'!B481,HLOOKUP('CITYLIFE SİNEMALARI'!B481,'[1]-------  H.S.ARA -------'!#REF!,2,FALSE)," "))</f>
        <v>#REF!</v>
      </c>
      <c r="CB481" s="77" t="e">
        <f>IF(ISNA('[1]-------  H.S.ARA -------'!#REF!)," ",IF('[1]-------  H.S.ARA -------'!#REF!='CITYLIFE SİNEMALARI'!B481,HLOOKUP('CITYLIFE SİNEMALARI'!B481,'[1]-------  H.S.ARA -------'!#REF!,2,FALSE)," "))</f>
        <v>#REF!</v>
      </c>
      <c r="CC481" s="77" t="e">
        <f>IF(ISNA('[1]-------  H.S.ARA -------'!#REF!)," ",IF('[1]-------  H.S.ARA -------'!#REF!='CITYLIFE SİNEMALARI'!B481,HLOOKUP('CITYLIFE SİNEMALARI'!B481,'[1]-------  H.S.ARA -------'!#REF!,2,FALSE)," "))</f>
        <v>#REF!</v>
      </c>
      <c r="CD481" s="77" t="e">
        <f>IF(ISNA('[1]-------  H.S.ARA -------'!#REF!)," ",IF('[1]-------  H.S.ARA -------'!#REF!='CITYLIFE SİNEMALARI'!B481,HLOOKUP('CITYLIFE SİNEMALARI'!B481,'[1]-------  H.S.ARA -------'!#REF!,2,FALSE)," "))</f>
        <v>#REF!</v>
      </c>
      <c r="CE481" s="77" t="e">
        <f>IF(ISNA('[1]-------  H.S.ARA -------'!#REF!)," ",IF('[1]-------  H.S.ARA -------'!#REF!='CITYLIFE SİNEMALARI'!B481,HLOOKUP('CITYLIFE SİNEMALARI'!B481,'[1]-------  H.S.ARA -------'!#REF!,2,FALSE)," "))</f>
        <v>#REF!</v>
      </c>
      <c r="CF481" s="73" t="e">
        <f>IF(ISNA('[1]-------  H.S.ARA -------'!#REF!)," ",IF('[1]-------  H.S.ARA -------'!#REF!='CITYLIFE SİNEMALARI'!B481,HLOOKUP('CITYLIFE SİNEMALARI'!B481,'[1]-------  H.S.ARA -------'!#REF!,2,FALSE)," "))</f>
        <v>#REF!</v>
      </c>
      <c r="CG481" s="73" t="e">
        <f>IF(ISNA('[1]-------  H.S.ARA -------'!#REF!)," ",IF('[1]-------  H.S.ARA -------'!#REF!='CITYLIFE SİNEMALARI'!B481,HLOOKUP('CITYLIFE SİNEMALARI'!B481,'[1]-------  H.S.ARA -------'!#REF!,2,FALSE)," "))</f>
        <v>#REF!</v>
      </c>
      <c r="CH481" s="73" t="e">
        <f>IF(ISNA('[1]-------  H.S.ARA -------'!#REF!)," ",IF('[1]-------  H.S.ARA -------'!#REF!='CITYLIFE SİNEMALARI'!B481,HLOOKUP('CITYLIFE SİNEMALARI'!B481,'[1]-------  H.S.ARA -------'!#REF!,2,FALSE)," "))</f>
        <v>#REF!</v>
      </c>
      <c r="CI481" s="73" t="e">
        <f>IF(ISNA('[1]-------  H.S.ARA -------'!#REF!)," ",IF('[1]-------  H.S.ARA -------'!#REF!='CITYLIFE SİNEMALARI'!B481,HLOOKUP('CITYLIFE SİNEMALARI'!B481,'[1]-------  H.S.ARA -------'!#REF!,2,FALSE)," "))</f>
        <v>#REF!</v>
      </c>
      <c r="CJ481" s="73" t="e">
        <f>IF(ISNA('[1]-------  H.S.ARA -------'!#REF!)," ",IF('[1]-------  H.S.ARA -------'!#REF!='CITYLIFE SİNEMALARI'!B481,HLOOKUP('CITYLIFE SİNEMALARI'!B481,'[1]-------  H.S.ARA -------'!#REF!,2,FALSE)," "))</f>
        <v>#REF!</v>
      </c>
      <c r="CK481" s="73" t="e">
        <f>IF(ISNA('[1]-------  H.S.ARA -------'!#REF!)," ",IF('[1]-------  H.S.ARA -------'!#REF!='CITYLIFE SİNEMALARI'!B481,HLOOKUP('CITYLIFE SİNEMALARI'!B481,'[1]-------  H.S.ARA -------'!#REF!,2,FALSE)," "))</f>
        <v>#REF!</v>
      </c>
      <c r="CL481" s="73" t="e">
        <f>IF(ISNA('[1]-------  H.S.ARA -------'!#REF!)," ",IF('[1]-------  H.S.ARA -------'!#REF!='CITYLIFE SİNEMALARI'!B481,HLOOKUP('CITYLIFE SİNEMALARI'!B481,'[1]-------  H.S.ARA -------'!#REF!,2,FALSE)," "))</f>
        <v>#REF!</v>
      </c>
      <c r="CM481" s="73" t="e">
        <f>IF(ISNA('[1]-------  H.S.ARA -------'!#REF!)," ",IF('[1]-------  H.S.ARA -------'!#REF!='CITYLIFE SİNEMALARI'!B481,HLOOKUP('CITYLIFE SİNEMALARI'!B481,'[1]-------  H.S.ARA -------'!#REF!,2,FALSE)," "))</f>
        <v>#REF!</v>
      </c>
      <c r="CN481" s="72" t="e">
        <f>IF(ISNA('[1]-------  H.S.ARA -------'!#REF!)," ",IF('[1]-------  H.S.ARA -------'!#REF!='CITYLIFE SİNEMALARI'!B481,HLOOKUP('CITYLIFE SİNEMALARI'!B481,'[1]-------  H.S.ARA -------'!#REF!,2,FALSE)," "))</f>
        <v>#REF!</v>
      </c>
      <c r="CO481" s="72" t="e">
        <f>IF(ISNA('[1]-------  H.S.ARA -------'!#REF!)," ",IF('[1]-------  H.S.ARA -------'!#REF!='CITYLIFE SİNEMALARI'!B481,HLOOKUP('CITYLIFE SİNEMALARI'!B481,'[1]-------  H.S.ARA -------'!#REF!,2,FALSE)," "))</f>
        <v>#REF!</v>
      </c>
      <c r="CP481" s="72" t="e">
        <f>IF(ISNA('[1]-------  H.S.ARA -------'!#REF!)," ",IF('[1]-------  H.S.ARA -------'!#REF!='CITYLIFE SİNEMALARI'!B481,HLOOKUP('CITYLIFE SİNEMALARI'!B481,'[1]-------  H.S.ARA -------'!#REF!,2,FALSE)," "))</f>
        <v>#REF!</v>
      </c>
      <c r="CQ481" s="72" t="e">
        <f>IF(ISNA('[1]-------  H.S.ARA -------'!#REF!)," ",IF('[1]-------  H.S.ARA -------'!#REF!='CITYLIFE SİNEMALARI'!B481,HLOOKUP('CITYLIFE SİNEMALARI'!B481,'[1]-------  H.S.ARA -------'!#REF!,2,FALSE)," "))</f>
        <v>#REF!</v>
      </c>
      <c r="CR481" s="72" t="e">
        <f>IF(ISNA('[1]-------  H.S.ARA -------'!#REF!)," ",IF('[1]-------  H.S.ARA -------'!#REF!='CITYLIFE SİNEMALARI'!B481,HLOOKUP('CITYLIFE SİNEMALARI'!B481,'[1]-------  H.S.ARA -------'!#REF!,2,FALSE)," "))</f>
        <v>#REF!</v>
      </c>
      <c r="CS481" s="72" t="e">
        <f>IF(ISNA('[1]-------  H.S.ARA -------'!#REF!)," ",IF('[1]-------  H.S.ARA -------'!#REF!='CITYLIFE SİNEMALARI'!B481,HLOOKUP('CITYLIFE SİNEMALARI'!B481,'[1]-------  H.S.ARA -------'!#REF!,2,FALSE)," "))</f>
        <v>#REF!</v>
      </c>
      <c r="CT481" s="72" t="e">
        <f>IF(ISNA('[1]-------  H.S.ARA -------'!#REF!)," ",IF('[1]-------  H.S.ARA -------'!#REF!='CITYLIFE SİNEMALARI'!B481,HLOOKUP('CITYLIFE SİNEMALARI'!B481,'[1]-------  H.S.ARA -------'!#REF!,2,FALSE)," "))</f>
        <v>#REF!</v>
      </c>
      <c r="CU481" s="72" t="e">
        <f>IF(ISNA('[1]-------  H.S.ARA -------'!#REF!)," ",IF('[1]-------  H.S.ARA -------'!#REF!='CITYLIFE SİNEMALARI'!B481,HLOOKUP('CITYLIFE SİNEMALARI'!B481,'[1]-------  H.S.ARA -------'!#REF!,2,FALSE)," "))</f>
        <v>#REF!</v>
      </c>
      <c r="CV481" s="74" t="e">
        <f>IF(ISNA('[1]-------  H.S.ARA -------'!#REF!)," ",IF('[1]-------  H.S.ARA -------'!#REF!='CITYLIFE SİNEMALARI'!B481,HLOOKUP('CITYLIFE SİNEMALARI'!B481,'[1]-------  H.S.ARA -------'!#REF!,2,FALSE)," "))</f>
        <v>#REF!</v>
      </c>
      <c r="CW481" s="74" t="e">
        <f>IF(ISNA('[1]-------  H.S.ARA -------'!#REF!)," ",IF('[1]-------  H.S.ARA -------'!#REF!='CITYLIFE SİNEMALARI'!B481,HLOOKUP('CITYLIFE SİNEMALARI'!B481,'[1]-------  H.S.ARA -------'!#REF!,2,FALSE)," "))</f>
        <v>#REF!</v>
      </c>
      <c r="CX481" s="74" t="e">
        <f>IF(ISNA('[1]-------  H.S.ARA -------'!#REF!)," ",IF('[1]-------  H.S.ARA -------'!#REF!='CITYLIFE SİNEMALARI'!B481,HLOOKUP('CITYLIFE SİNEMALARI'!B481,'[1]-------  H.S.ARA -------'!#REF!,2,FALSE)," "))</f>
        <v>#REF!</v>
      </c>
      <c r="CY481" s="74" t="e">
        <f>IF(ISNA('[1]-------  H.S.ARA -------'!#REF!)," ",IF('[1]-------  H.S.ARA -------'!#REF!='CITYLIFE SİNEMALARI'!B481,HLOOKUP('CITYLIFE SİNEMALARI'!B481,'[1]-------  H.S.ARA -------'!#REF!,2,FALSE)," "))</f>
        <v>#REF!</v>
      </c>
      <c r="CZ481" s="74" t="e">
        <f>IF(ISNA('[1]-------  H.S.ARA -------'!#REF!)," ",IF('[1]-------  H.S.ARA -------'!#REF!='CITYLIFE SİNEMALARI'!B481,HLOOKUP('CITYLIFE SİNEMALARI'!B481,'[1]-------  H.S.ARA -------'!#REF!,2,FALSE)," "))</f>
        <v>#REF!</v>
      </c>
      <c r="DA481" s="74" t="e">
        <f>IF(ISNA('[1]-------  H.S.ARA -------'!#REF!)," ",IF('[1]-------  H.S.ARA -------'!#REF!='CITYLIFE SİNEMALARI'!B481,HLOOKUP('CITYLIFE SİNEMALARI'!B481,'[1]-------  H.S.ARA -------'!#REF!,2,FALSE)," "))</f>
        <v>#REF!</v>
      </c>
      <c r="DB481" s="74" t="e">
        <f>IF(ISNA('[1]-------  H.S.ARA -------'!#REF!)," ",IF('[1]-------  H.S.ARA -------'!#REF!='CITYLIFE SİNEMALARI'!B481,HLOOKUP('CITYLIFE SİNEMALARI'!B481,'[1]-------  H.S.ARA -------'!#REF!,2,FALSE)," "))</f>
        <v>#REF!</v>
      </c>
      <c r="DC481" s="74" t="e">
        <f>IF(ISNA('[1]-------  H.S.ARA -------'!#REF!)," ",IF('[1]-------  H.S.ARA -------'!#REF!='CITYLIFE SİNEMALARI'!B481,HLOOKUP('CITYLIFE SİNEMALARI'!B481,'[1]-------  H.S.ARA -------'!#REF!,2,FALSE)," "))</f>
        <v>#REF!</v>
      </c>
      <c r="DD481" s="75" t="e">
        <f>IF(ISNA('[1]-------  H.S.ARA -------'!#REF!)," ",IF('[1]-------  H.S.ARA -------'!#REF!='CITYLIFE SİNEMALARI'!B481,HLOOKUP('CITYLIFE SİNEMALARI'!B481,'[1]-------  H.S.ARA -------'!#REF!,2,FALSE)," "))</f>
        <v>#REF!</v>
      </c>
      <c r="DE481" s="75" t="e">
        <f>IF(ISNA('[1]-------  H.S.ARA -------'!#REF!)," ",IF('[1]-------  H.S.ARA -------'!#REF!='CITYLIFE SİNEMALARI'!B481,HLOOKUP('CITYLIFE SİNEMALARI'!B481,'[1]-------  H.S.ARA -------'!#REF!,2,FALSE)," "))</f>
        <v>#REF!</v>
      </c>
      <c r="DF481" s="75" t="e">
        <f>IF(ISNA('[1]-------  H.S.ARA -------'!#REF!)," ",IF('[1]-------  H.S.ARA -------'!#REF!='CITYLIFE SİNEMALARI'!B481,HLOOKUP('CITYLIFE SİNEMALARI'!B481,'[1]-------  H.S.ARA -------'!#REF!,2,FALSE)," "))</f>
        <v>#REF!</v>
      </c>
      <c r="DG481" s="75" t="e">
        <f>IF(ISNA('[1]-------  H.S.ARA -------'!#REF!)," ",IF('[1]-------  H.S.ARA -------'!#REF!='CITYLIFE SİNEMALARI'!B481,HLOOKUP('CITYLIFE SİNEMALARI'!B481,'[1]-------  H.S.ARA -------'!#REF!,2,FALSE)," "))</f>
        <v>#REF!</v>
      </c>
      <c r="DH481" s="75" t="e">
        <f>IF(ISNA('[1]-------  H.S.ARA -------'!#REF!)," ",IF('[1]-------  H.S.ARA -------'!#REF!='CITYLIFE SİNEMALARI'!B481,HLOOKUP('CITYLIFE SİNEMALARI'!B481,'[1]-------  H.S.ARA -------'!#REF!,2,FALSE)," "))</f>
        <v>#REF!</v>
      </c>
      <c r="DI481" s="75" t="e">
        <f>IF(ISNA('[1]-------  H.S.ARA -------'!#REF!)," ",IF('[1]-------  H.S.ARA -------'!#REF!='CITYLIFE SİNEMALARI'!B481,HLOOKUP('CITYLIFE SİNEMALARI'!B481,'[1]-------  H.S.ARA -------'!#REF!,2,FALSE)," "))</f>
        <v>#REF!</v>
      </c>
      <c r="DJ481" s="75" t="e">
        <f>IF(ISNA('[1]-------  H.S.ARA -------'!#REF!)," ",IF('[1]-------  H.S.ARA -------'!#REF!='CITYLIFE SİNEMALARI'!B481,HLOOKUP('CITYLIFE SİNEMALARI'!B481,'[1]-------  H.S.ARA -------'!#REF!,2,FALSE)," "))</f>
        <v>#REF!</v>
      </c>
      <c r="DK481" s="75" t="e">
        <f>IF(ISNA('[1]-------  H.S.ARA -------'!#REF!)," ",IF('[1]-------  H.S.ARA -------'!#REF!='CITYLIFE SİNEMALARI'!B481,HLOOKUP('CITYLIFE SİNEMALARI'!B481,'[1]-------  H.S.ARA -------'!#REF!,2,FALSE)," "))</f>
        <v>#REF!</v>
      </c>
    </row>
    <row r="482" spans="2:115" ht="12.75">
      <c r="B482" s="70">
        <f t="shared" si="40"/>
        <v>0</v>
      </c>
      <c r="C482" s="71"/>
      <c r="D482" s="72" t="str">
        <f>IF(ISNA('[1]-------  H.S.ARA -------'!$C$3)," ",IF('[1]-------  H.S.ARA -------'!$C$3='CITYLIFE SİNEMALARI'!B482,HLOOKUP('CITYLIFE SİNEMALARI'!B482,'[1]-------  H.S.ARA -------'!$C$3:$C$6,2,FALSE)," "))</f>
        <v> </v>
      </c>
      <c r="E482" s="72" t="str">
        <f>IF(ISNA('[1]-------  H.S.ARA -------'!$D$3)," ",IF('[1]-------  H.S.ARA -------'!$D$3='CITYLIFE SİNEMALARI'!B482,HLOOKUP('CITYLIFE SİNEMALARI'!B482,'[1]-------  H.S.ARA -------'!$D$3:$D$6,2,FALSE)," "))</f>
        <v> </v>
      </c>
      <c r="F482" s="72" t="str">
        <f>IF(ISNA('[1]-------  H.S.ARA -------'!$E$3)," ",IF('[1]-------  H.S.ARA -------'!$E$3='CITYLIFE SİNEMALARI'!B482,HLOOKUP('CITYLIFE SİNEMALARI'!B482,'[1]-------  H.S.ARA -------'!$E$3:$E$6,2,FALSE)," "))</f>
        <v> </v>
      </c>
      <c r="G482" s="72" t="str">
        <f>IF(ISNA('[1]-------  H.S.ARA -------'!$F$3)," ",IF('[1]-------  H.S.ARA -------'!$F$3='CITYLIFE SİNEMALARI'!B482,HLOOKUP('CITYLIFE SİNEMALARI'!B482,'[1]-------  H.S.ARA -------'!$F$3:$F$6,2,FALSE)," "))</f>
        <v> </v>
      </c>
      <c r="H482" s="72" t="str">
        <f>IF(ISNA('[1]-------  H.S.ARA -------'!$G$3)," ",IF('[1]-------  H.S.ARA -------'!$G$3='CITYLIFE SİNEMALARI'!B482,HLOOKUP('CITYLIFE SİNEMALARI'!B482,'[1]-------  H.S.ARA -------'!$G$3:$G$6,2,FALSE)," "))</f>
        <v> </v>
      </c>
      <c r="I482" s="72" t="str">
        <f>IF(ISNA('[1]-------  H.S.ARA -------'!$H$3)," ",IF('[1]-------  H.S.ARA -------'!$H$3='CITYLIFE SİNEMALARI'!B482,HLOOKUP('CITYLIFE SİNEMALARI'!B482,'[1]-------  H.S.ARA -------'!$H$3:$H$6,2,FALSE)," "))</f>
        <v> </v>
      </c>
      <c r="J482" s="72" t="str">
        <f>IF(ISNA('[1]-------  H.S.ARA -------'!$I$3)," ",IF('[1]-------  H.S.ARA -------'!$I$3='CITYLIFE SİNEMALARI'!B482,HLOOKUP('CITYLIFE SİNEMALARI'!B482,'[1]-------  H.S.ARA -------'!$I$3:$I$6,2,FALSE)," "))</f>
        <v> </v>
      </c>
      <c r="K482" s="72" t="str">
        <f>IF(ISNA('[1]-------  H.S.ARA -------'!$J$3)," ",IF('[1]-------  H.S.ARA -------'!$J$3='CITYLIFE SİNEMALARI'!B482,HLOOKUP('CITYLIFE SİNEMALARI'!B482,'[1]-------  H.S.ARA -------'!$J$3:$J$6,2,FALSE)," "))</f>
        <v> </v>
      </c>
      <c r="L482" s="73" t="str">
        <f>IF(ISNA('[1]-------  H.S.ARA -------'!$C$7)," ",IF('[1]-------  H.S.ARA -------'!$C$7='CITYLIFE SİNEMALARI'!B482,HLOOKUP('CITYLIFE SİNEMALARI'!B482,'[1]-------  H.S.ARA -------'!$C$7:$C$10,2,FALSE)," "))</f>
        <v> </v>
      </c>
      <c r="M482" s="73" t="str">
        <f>IF(ISNA('[1]-------  H.S.ARA -------'!$D$7)," ",IF('[1]-------  H.S.ARA -------'!$D$7='CITYLIFE SİNEMALARI'!B482,HLOOKUP('CITYLIFE SİNEMALARI'!B482,'[1]-------  H.S.ARA -------'!$D$7:$D$10,2,FALSE)," "))</f>
        <v> </v>
      </c>
      <c r="N482" s="73" t="str">
        <f>IF(ISNA('[1]-------  H.S.ARA -------'!$E$7)," ",IF('[1]-------  H.S.ARA -------'!$E$7='CITYLIFE SİNEMALARI'!B482,HLOOKUP('CITYLIFE SİNEMALARI'!B482,'[1]-------  H.S.ARA -------'!$E$7:$E$10,2,FALSE)," "))</f>
        <v> </v>
      </c>
      <c r="O482" s="73" t="str">
        <f>IF(ISNA('[1]-------  H.S.ARA -------'!$F$7)," ",IF('[1]-------  H.S.ARA -------'!$F$7='CITYLIFE SİNEMALARI'!B482,HLOOKUP('CITYLIFE SİNEMALARI'!B482,'[1]-------  H.S.ARA -------'!$F$7:$F$10,2,FALSE)," "))</f>
        <v> </v>
      </c>
      <c r="P482" s="73" t="str">
        <f>IF(ISNA('[1]-------  H.S.ARA -------'!$G$7)," ",IF('[1]-------  H.S.ARA -------'!$G$7='CITYLIFE SİNEMALARI'!B482,HLOOKUP('CITYLIFE SİNEMALARI'!B482,'[1]-------  H.S.ARA -------'!$G$7:$G$10,2,FALSE)," "))</f>
        <v> </v>
      </c>
      <c r="Q482" s="73" t="str">
        <f>IF(ISNA('[1]-------  H.S.ARA -------'!$H$7)," ",IF('[1]-------  H.S.ARA -------'!$H$7='CITYLIFE SİNEMALARI'!B482,HLOOKUP('CITYLIFE SİNEMALARI'!B482,'[1]-------  H.S.ARA -------'!$H$7:$H$10,2,FALSE)," "))</f>
        <v> </v>
      </c>
      <c r="R482" s="73" t="str">
        <f>IF(ISNA('[1]-------  H.S.ARA -------'!$I$7)," ",IF('[1]-------  H.S.ARA -------'!$I$7='CITYLIFE SİNEMALARI'!B482,HLOOKUP('CITYLIFE SİNEMALARI'!B482,'[1]-------  H.S.ARA -------'!$I$7:$I$10,2,FALSE)," "))</f>
        <v> </v>
      </c>
      <c r="S482" s="73" t="str">
        <f>IF(ISNA('[1]-------  H.S.ARA -------'!$J$7)," ",IF('[1]-------  H.S.ARA -------'!$J$7='CITYLIFE SİNEMALARI'!B482,HLOOKUP('CITYLIFE SİNEMALARI'!B482,'[1]-------  H.S.ARA -------'!$J$7:$J$10,2,FALSE)," "))</f>
        <v> </v>
      </c>
      <c r="T482" s="74" t="str">
        <f>IF(ISNA('[1]-------  H.S.ARA -------'!$C$11)," ",IF('[1]-------  H.S.ARA -------'!$C$11='CITYLIFE SİNEMALARI'!B482,HLOOKUP('CITYLIFE SİNEMALARI'!B482,'[1]-------  H.S.ARA -------'!$C$11:$C$14,2,FALSE)," "))</f>
        <v> </v>
      </c>
      <c r="U482" s="74" t="str">
        <f>IF(ISNA('[1]-------  H.S.ARA -------'!$D$11)," ",IF('[1]-------  H.S.ARA -------'!$D$11='CITYLIFE SİNEMALARI'!B482,HLOOKUP('CITYLIFE SİNEMALARI'!B482,'[1]-------  H.S.ARA -------'!$D$11:$D$14,2,FALSE)," "))</f>
        <v> </v>
      </c>
      <c r="V482" s="74" t="str">
        <f>IF(ISNA('[1]-------  H.S.ARA -------'!$E$11)," ",IF('[1]-------  H.S.ARA -------'!$E$11='CITYLIFE SİNEMALARI'!B482,HLOOKUP('CITYLIFE SİNEMALARI'!B482,'[1]-------  H.S.ARA -------'!$E$11:$E$14,2,FALSE)," "))</f>
        <v> </v>
      </c>
      <c r="W482" s="74" t="str">
        <f>IF(ISNA('[1]-------  H.S.ARA -------'!$F$11)," ",IF('[1]-------  H.S.ARA -------'!$F$11='CITYLIFE SİNEMALARI'!B482,HLOOKUP('CITYLIFE SİNEMALARI'!B482,'[1]-------  H.S.ARA -------'!$F$11:$F$14,2,FALSE)," "))</f>
        <v> </v>
      </c>
      <c r="X482" s="74" t="str">
        <f>IF(ISNA('[1]-------  H.S.ARA -------'!$G$11)," ",IF('[1]-------  H.S.ARA -------'!$G$11='CITYLIFE SİNEMALARI'!B482,HLOOKUP('CITYLIFE SİNEMALARI'!B482,'[1]-------  H.S.ARA -------'!$G$11:$G$14,2,FALSE)," "))</f>
        <v> </v>
      </c>
      <c r="Y482" s="74" t="str">
        <f>IF(ISNA('[1]-------  H.S.ARA -------'!$H$11)," ",IF('[1]-------  H.S.ARA -------'!$H$11='CITYLIFE SİNEMALARI'!B482,HLOOKUP('CITYLIFE SİNEMALARI'!B482,'[1]-------  H.S.ARA -------'!$H$11:$H$14,2,FALSE)," "))</f>
        <v> </v>
      </c>
      <c r="Z482" s="74" t="str">
        <f>IF(ISNA('[1]-------  H.S.ARA -------'!$I$11)," ",IF('[1]-------  H.S.ARA -------'!$I$11='CITYLIFE SİNEMALARI'!B482,HLOOKUP('CITYLIFE SİNEMALARI'!B482,'[1]-------  H.S.ARA -------'!$I$11:$I$14,2,FALSE)," "))</f>
        <v> </v>
      </c>
      <c r="AA482" s="74" t="str">
        <f>IF(ISNA('[1]-------  H.S.ARA -------'!$J$11)," ",IF('[1]-------  H.S.ARA -------'!$J$11='CITYLIFE SİNEMALARI'!B482,HLOOKUP('CITYLIFE SİNEMALARI'!B482,'[1]-------  H.S.ARA -------'!$J$11:$J$14,2,FALSE)," "))</f>
        <v> </v>
      </c>
      <c r="AB482" s="75" t="str">
        <f>IF(ISNA('[1]-------  H.S.ARA -------'!$C$15)," ",IF('[1]-------  H.S.ARA -------'!$C$15='CITYLIFE SİNEMALARI'!B482,HLOOKUP('CITYLIFE SİNEMALARI'!B482,'[1]-------  H.S.ARA -------'!$C$15:$C$18,2,FALSE)," "))</f>
        <v> </v>
      </c>
      <c r="AC482" s="75" t="str">
        <f>IF(ISNA('[1]-------  H.S.ARA -------'!$D$15)," ",IF('[1]-------  H.S.ARA -------'!$D$15='CITYLIFE SİNEMALARI'!B482,HLOOKUP('CITYLIFE SİNEMALARI'!B482,'[1]-------  H.S.ARA -------'!$D$15:$D$18,2,FALSE)," "))</f>
        <v> </v>
      </c>
      <c r="AD482" s="75" t="str">
        <f>IF(ISNA('[1]-------  H.S.ARA -------'!$E$15)," ",IF('[1]-------  H.S.ARA -------'!$E$15='CITYLIFE SİNEMALARI'!B482,HLOOKUP('CITYLIFE SİNEMALARI'!B482,'[1]-------  H.S.ARA -------'!$E$15:$E$18,2,FALSE)," "))</f>
        <v> </v>
      </c>
      <c r="AE482" s="75" t="str">
        <f>IF(ISNA('[1]-------  H.S.ARA -------'!$F$15)," ",IF('[1]-------  H.S.ARA -------'!$F$15='CITYLIFE SİNEMALARI'!B482,HLOOKUP('CITYLIFE SİNEMALARI'!B482,'[1]-------  H.S.ARA -------'!$F$15:$F$18,2,FALSE)," "))</f>
        <v> </v>
      </c>
      <c r="AF482" s="75" t="str">
        <f>IF(ISNA('[1]-------  H.S.ARA -------'!$G$15)," ",IF('[1]-------  H.S.ARA -------'!$G$15='CITYLIFE SİNEMALARI'!B482,HLOOKUP('CITYLIFE SİNEMALARI'!B482,'[1]-------  H.S.ARA -------'!$G$15:$G$18,2,FALSE)," "))</f>
        <v> </v>
      </c>
      <c r="AG482" s="75" t="str">
        <f>IF(ISNA('[1]-------  H.S.ARA -------'!$H$15)," ",IF('[1]-------  H.S.ARA -------'!$H$15='CITYLIFE SİNEMALARI'!B482,HLOOKUP('CITYLIFE SİNEMALARI'!B482,'[1]-------  H.S.ARA -------'!$H$15:$H$18,2,FALSE)," "))</f>
        <v> </v>
      </c>
      <c r="AH482" s="75" t="str">
        <f>IF(ISNA('[1]-------  H.S.ARA -------'!$I$15)," ",IF('[1]-------  H.S.ARA -------'!$I$15='CITYLIFE SİNEMALARI'!B482,HLOOKUP('CITYLIFE SİNEMALARI'!B482,'[1]-------  H.S.ARA -------'!$I$15:$I$18,2,FALSE)," "))</f>
        <v> </v>
      </c>
      <c r="AI482" s="75" t="str">
        <f>IF(ISNA('[1]-------  H.S.ARA -------'!$J$15)," ",IF('[1]-------  H.S.ARA -------'!$J$15='CITYLIFE SİNEMALARI'!B482,HLOOKUP('CITYLIFE SİNEMALARI'!B482,'[1]-------  H.S.ARA -------'!$J$15:$J$18,2,FALSE)," "))</f>
        <v> </v>
      </c>
      <c r="AJ482" s="76" t="str">
        <f>IF(ISNA('[1]-------  H.S.ARA -------'!$C$19)," ",IF('[1]-------  H.S.ARA -------'!$C$19='CITYLIFE SİNEMALARI'!B482,HLOOKUP('CITYLIFE SİNEMALARI'!B482,'[1]-------  H.S.ARA -------'!$C$19:$C$22,2,FALSE)," "))</f>
        <v> </v>
      </c>
      <c r="AK482" s="76" t="str">
        <f>IF(ISNA('[1]-------  H.S.ARA -------'!$D$19)," ",IF('[1]-------  H.S.ARA -------'!$D$19='CITYLIFE SİNEMALARI'!B482,HLOOKUP('CITYLIFE SİNEMALARI'!B482,'[1]-------  H.S.ARA -------'!$D$19:$D$22,2,FALSE)," "))</f>
        <v> </v>
      </c>
      <c r="AL482" s="76" t="str">
        <f>IF(ISNA('[1]-------  H.S.ARA -------'!$E$19)," ",IF('[1]-------  H.S.ARA -------'!$E$19='CITYLIFE SİNEMALARI'!B482,HLOOKUP('CITYLIFE SİNEMALARI'!B482,'[1]-------  H.S.ARA -------'!$E$19:$E$22,2,FALSE)," "))</f>
        <v> </v>
      </c>
      <c r="AM482" s="76" t="str">
        <f>IF(ISNA('[1]-------  H.S.ARA -------'!$F$19)," ",IF('[1]-------  H.S.ARA -------'!$F$19='CITYLIFE SİNEMALARI'!B482,HLOOKUP('CITYLIFE SİNEMALARI'!B482,'[1]-------  H.S.ARA -------'!$F$19:$F$22,2,FALSE)," "))</f>
        <v> </v>
      </c>
      <c r="AN482" s="76" t="str">
        <f>IF(ISNA('[1]-------  H.S.ARA -------'!$G$19)," ",IF('[1]-------  H.S.ARA -------'!$G$19='CITYLIFE SİNEMALARI'!B482,HLOOKUP('CITYLIFE SİNEMALARI'!B482,'[1]-------  H.S.ARA -------'!$G$19:$G$22,2,FALSE)," "))</f>
        <v> </v>
      </c>
      <c r="AO482" s="76" t="str">
        <f>IF(ISNA('[1]-------  H.S.ARA -------'!$H$19)," ",IF('[1]-------  H.S.ARA -------'!$H$19='CITYLIFE SİNEMALARI'!B482,HLOOKUP('CITYLIFE SİNEMALARI'!B482,'[1]-------  H.S.ARA -------'!$H$19:$H$22,2,FALSE)," "))</f>
        <v> </v>
      </c>
      <c r="AP482" s="76" t="str">
        <f>IF(ISNA('[1]-------  H.S.ARA -------'!$I$19)," ",IF('[1]-------  H.S.ARA -------'!$I$19='CITYLIFE SİNEMALARI'!B482,HLOOKUP('CITYLIFE SİNEMALARI'!B482,'[1]-------  H.S.ARA -------'!$I$19:$I$22,2,FALSE)," "))</f>
        <v> </v>
      </c>
      <c r="AQ482" s="76" t="str">
        <f>IF(ISNA('[1]-------  H.S.ARA -------'!$J$19)," ",IF('[1]-------  H.S.ARA -------'!$J$19='CITYLIFE SİNEMALARI'!B482,HLOOKUP('CITYLIFE SİNEMALARI'!B482,'[1]-------  H.S.ARA -------'!$J$19:$J$22,2,FALSE)," "))</f>
        <v> </v>
      </c>
      <c r="AR482" s="73" t="str">
        <f>IF(ISNA('[1]-------  H.S.ARA -------'!$C$23)," ",IF('[1]-------  H.S.ARA -------'!$C$23='CITYLIFE SİNEMALARI'!B482,HLOOKUP('CITYLIFE SİNEMALARI'!B482,'[1]-------  H.S.ARA -------'!$C$23:$C$26,2,FALSE)," "))</f>
        <v> </v>
      </c>
      <c r="AS482" s="73" t="str">
        <f>IF(ISNA('[1]-------  H.S.ARA -------'!$D$23)," ",IF('[1]-------  H.S.ARA -------'!$D$23='CITYLIFE SİNEMALARI'!B482,HLOOKUP('CITYLIFE SİNEMALARI'!B482,'[1]-------  H.S.ARA -------'!$D$23:$D$26,2,FALSE)," "))</f>
        <v> </v>
      </c>
      <c r="AT482" s="73" t="str">
        <f>IF(ISNA('[1]-------  H.S.ARA -------'!$E$23)," ",IF('[1]-------  H.S.ARA -------'!$E$23='CITYLIFE SİNEMALARI'!B482,HLOOKUP('CITYLIFE SİNEMALARI'!B482,'[1]-------  H.S.ARA -------'!$E$23:$E$26,2,FALSE)," "))</f>
        <v> </v>
      </c>
      <c r="AU482" s="73" t="str">
        <f>IF(ISNA('[1]-------  H.S.ARA -------'!$F$23)," ",IF('[1]-------  H.S.ARA -------'!$F$23='CITYLIFE SİNEMALARI'!B482,HLOOKUP('CITYLIFE SİNEMALARI'!B482,'[1]-------  H.S.ARA -------'!$F$23:$F$26,2,FALSE)," "))</f>
        <v> </v>
      </c>
      <c r="AV482" s="73" t="str">
        <f>IF(ISNA('[1]-------  H.S.ARA -------'!$G$23)," ",IF('[1]-------  H.S.ARA -------'!$G$23='CITYLIFE SİNEMALARI'!B482,HLOOKUP('CITYLIFE SİNEMALARI'!B482,'[1]-------  H.S.ARA -------'!$G$23:$G$26,2,FALSE)," "))</f>
        <v> </v>
      </c>
      <c r="AW482" s="73" t="str">
        <f>IF(ISNA('[1]-------  H.S.ARA -------'!$H$23)," ",IF('[1]-------  H.S.ARA -------'!$H$23='CITYLIFE SİNEMALARI'!B482,HLOOKUP('CITYLIFE SİNEMALARI'!B482,'[1]-------  H.S.ARA -------'!$H$23:$H$26,2,FALSE)," "))</f>
        <v> </v>
      </c>
      <c r="AX482" s="73" t="str">
        <f>IF(ISNA('[1]-------  H.S.ARA -------'!$I$23)," ",IF('[1]-------  H.S.ARA -------'!$I$23='CITYLIFE SİNEMALARI'!B482,HLOOKUP('CITYLIFE SİNEMALARI'!B482,'[1]-------  H.S.ARA -------'!$I$23:$I$26,2,FALSE)," "))</f>
        <v> </v>
      </c>
      <c r="AY482" s="73" t="str">
        <f>IF(ISNA('[1]-------  H.S.ARA -------'!$J$23)," ",IF('[1]-------  H.S.ARA -------'!$J$23='CITYLIFE SİNEMALARI'!B482,HLOOKUP('CITYLIFE SİNEMALARI'!B482,'[1]-------  H.S.ARA -------'!$J$23:$J$26,2,FALSE)," "))</f>
        <v> </v>
      </c>
      <c r="AZ482" s="72" t="str">
        <f>IF(ISNA('[1]-------  H.S.ARA -------'!$C$27)," ",IF('[1]-------  H.S.ARA -------'!$C$27='CITYLIFE SİNEMALARI'!B482,HLOOKUP('CITYLIFE SİNEMALARI'!B482,'[1]-------  H.S.ARA -------'!$C$27:$C$30,2,FALSE)," "))</f>
        <v> </v>
      </c>
      <c r="BA482" s="72" t="str">
        <f>IF(ISNA('[1]-------  H.S.ARA -------'!$D$27)," ",IF('[1]-------  H.S.ARA -------'!$D$27='CITYLIFE SİNEMALARI'!B482,HLOOKUP('CITYLIFE SİNEMALARI'!B482,'[1]-------  H.S.ARA -------'!$D$27:$D$30,2,FALSE)," "))</f>
        <v> </v>
      </c>
      <c r="BB482" s="72" t="str">
        <f>IF(ISNA('[1]-------  H.S.ARA -------'!$E$27)," ",IF('[1]-------  H.S.ARA -------'!$E$27='CITYLIFE SİNEMALARI'!B482,HLOOKUP('CITYLIFE SİNEMALARI'!B482,'[1]-------  H.S.ARA -------'!$E$27:$E$30,2,FALSE)," "))</f>
        <v> </v>
      </c>
      <c r="BC482" s="72" t="str">
        <f>IF(ISNA('[1]-------  H.S.ARA -------'!$F$27)," ",IF('[1]-------  H.S.ARA -------'!$F$27='CITYLIFE SİNEMALARI'!B482,HLOOKUP('CITYLIFE SİNEMALARI'!B482,'[1]-------  H.S.ARA -------'!$F$27:$F$30,2,FALSE)," "))</f>
        <v> </v>
      </c>
      <c r="BD482" s="72" t="str">
        <f>IF(ISNA('[1]-------  H.S.ARA -------'!$G$27)," ",IF('[1]-------  H.S.ARA -------'!$G$27='CITYLIFE SİNEMALARI'!B482,HLOOKUP('CITYLIFE SİNEMALARI'!B482,'[1]-------  H.S.ARA -------'!$G$27:$G$30,2,FALSE)," "))</f>
        <v> </v>
      </c>
      <c r="BE482" s="72" t="str">
        <f>IF(ISNA('[1]-------  H.S.ARA -------'!$H$27)," ",IF('[1]-------  H.S.ARA -------'!$H$27='CITYLIFE SİNEMALARI'!B482,HLOOKUP('CITYLIFE SİNEMALARI'!B482,'[1]-------  H.S.ARA -------'!$H$27:$H$30,2,FALSE)," "))</f>
        <v> </v>
      </c>
      <c r="BF482" s="72" t="str">
        <f>IF(ISNA('[1]-------  H.S.ARA -------'!$I$27)," ",IF('[1]-------  H.S.ARA -------'!$I$27='CITYLIFE SİNEMALARI'!B482,HLOOKUP('CITYLIFE SİNEMALARI'!B482,'[1]-------  H.S.ARA -------'!$I$27:$I$30,2,FALSE)," "))</f>
        <v> </v>
      </c>
      <c r="BG482" s="72" t="str">
        <f>IF(ISNA('[1]-------  H.S.ARA -------'!$J$27)," ",IF('[1]-------  H.S.ARA -------'!$J$27='CITYLIFE SİNEMALARI'!B482,HLOOKUP('CITYLIFE SİNEMALARI'!B482,'[1]-------  H.S.ARA -------'!$J$27:$J$30,2,FALSE)," "))</f>
        <v> </v>
      </c>
      <c r="BH482" s="74" t="e">
        <f>IF(ISNA('[1]-------  H.S.ARA -------'!#REF!)," ",IF('[1]-------  H.S.ARA -------'!#REF!='CITYLIFE SİNEMALARI'!B482,HLOOKUP('CITYLIFE SİNEMALARI'!B482,'[1]-------  H.S.ARA -------'!#REF!,2,FALSE)," "))</f>
        <v>#REF!</v>
      </c>
      <c r="BI482" s="74" t="e">
        <f>IF(ISNA('[1]-------  H.S.ARA -------'!#REF!)," ",IF('[1]-------  H.S.ARA -------'!#REF!='CITYLIFE SİNEMALARI'!B482,HLOOKUP('CITYLIFE SİNEMALARI'!B482,'[1]-------  H.S.ARA -------'!#REF!,2,FALSE)," "))</f>
        <v>#REF!</v>
      </c>
      <c r="BJ482" s="74" t="e">
        <f>IF(ISNA('[1]-------  H.S.ARA -------'!#REF!)," ",IF('[1]-------  H.S.ARA -------'!#REF!='CITYLIFE SİNEMALARI'!B482,HLOOKUP('CITYLIFE SİNEMALARI'!B482,'[1]-------  H.S.ARA -------'!#REF!,2,FALSE)," "))</f>
        <v>#REF!</v>
      </c>
      <c r="BK482" s="74" t="e">
        <f>IF(ISNA('[1]-------  H.S.ARA -------'!#REF!)," ",IF('[1]-------  H.S.ARA -------'!#REF!='CITYLIFE SİNEMALARI'!B482,HLOOKUP('CITYLIFE SİNEMALARI'!B482,'[1]-------  H.S.ARA -------'!#REF!,2,FALSE)," "))</f>
        <v>#REF!</v>
      </c>
      <c r="BL482" s="74" t="e">
        <f>IF(ISNA('[1]-------  H.S.ARA -------'!#REF!)," ",IF('[1]-------  H.S.ARA -------'!#REF!='CITYLIFE SİNEMALARI'!B482,HLOOKUP('CITYLIFE SİNEMALARI'!B482,'[1]-------  H.S.ARA -------'!#REF!,2,FALSE)," "))</f>
        <v>#REF!</v>
      </c>
      <c r="BM482" s="74" t="e">
        <f>IF(ISNA('[1]-------  H.S.ARA -------'!#REF!)," ",IF('[1]-------  H.S.ARA -------'!#REF!='CITYLIFE SİNEMALARI'!B482,HLOOKUP('CITYLIFE SİNEMALARI'!B482,'[1]-------  H.S.ARA -------'!#REF!,2,FALSE)," "))</f>
        <v>#REF!</v>
      </c>
      <c r="BN482" s="74" t="e">
        <f>IF(ISNA('[1]-------  H.S.ARA -------'!#REF!)," ",IF('[1]-------  H.S.ARA -------'!#REF!='CITYLIFE SİNEMALARI'!B482,HLOOKUP('CITYLIFE SİNEMALARI'!B482,'[1]-------  H.S.ARA -------'!#REF!,2,FALSE)," "))</f>
        <v>#REF!</v>
      </c>
      <c r="BO482" s="74" t="e">
        <f>IF(ISNA('[1]-------  H.S.ARA -------'!#REF!)," ",IF('[1]-------  H.S.ARA -------'!#REF!='CITYLIFE SİNEMALARI'!B482,HLOOKUP('CITYLIFE SİNEMALARI'!B482,'[1]-------  H.S.ARA -------'!#REF!,2,FALSE)," "))</f>
        <v>#REF!</v>
      </c>
      <c r="BP482" s="75" t="e">
        <f>IF(ISNA('[1]-------  H.S.ARA -------'!#REF!)," ",IF('[1]-------  H.S.ARA -------'!#REF!='CITYLIFE SİNEMALARI'!B482,HLOOKUP('CITYLIFE SİNEMALARI'!B482,'[1]-------  H.S.ARA -------'!#REF!,2,FALSE)," "))</f>
        <v>#REF!</v>
      </c>
      <c r="BQ482" s="75" t="e">
        <f>IF(ISNA('[1]-------  H.S.ARA -------'!#REF!)," ",IF('[1]-------  H.S.ARA -------'!#REF!='CITYLIFE SİNEMALARI'!B482,HLOOKUP('CITYLIFE SİNEMALARI'!B482,'[1]-------  H.S.ARA -------'!#REF!,2,FALSE)," "))</f>
        <v>#REF!</v>
      </c>
      <c r="BR482" s="75" t="e">
        <f>IF(ISNA('[1]-------  H.S.ARA -------'!#REF!)," ",IF('[1]-------  H.S.ARA -------'!#REF!='CITYLIFE SİNEMALARI'!B482,HLOOKUP('CITYLIFE SİNEMALARI'!B482,'[1]-------  H.S.ARA -------'!#REF!,2,FALSE)," "))</f>
        <v>#REF!</v>
      </c>
      <c r="BS482" s="75" t="e">
        <f>IF(ISNA('[1]-------  H.S.ARA -------'!#REF!)," ",IF('[1]-------  H.S.ARA -------'!#REF!='CITYLIFE SİNEMALARI'!B482,HLOOKUP('CITYLIFE SİNEMALARI'!B482,'[1]-------  H.S.ARA -------'!#REF!,2,FALSE)," "))</f>
        <v>#REF!</v>
      </c>
      <c r="BT482" s="75" t="e">
        <f>IF(ISNA('[1]-------  H.S.ARA -------'!#REF!)," ",IF('[1]-------  H.S.ARA -------'!#REF!='CITYLIFE SİNEMALARI'!B482,HLOOKUP('CITYLIFE SİNEMALARI'!B482,'[1]-------  H.S.ARA -------'!#REF!,2,FALSE)," "))</f>
        <v>#REF!</v>
      </c>
      <c r="BU482" s="75" t="e">
        <f>IF(ISNA('[1]-------  H.S.ARA -------'!#REF!)," ",IF('[1]-------  H.S.ARA -------'!#REF!='CITYLIFE SİNEMALARI'!B482,HLOOKUP('CITYLIFE SİNEMALARI'!B482,'[1]-------  H.S.ARA -------'!#REF!,2,FALSE)," "))</f>
        <v>#REF!</v>
      </c>
      <c r="BV482" s="75" t="e">
        <f>IF(ISNA('[1]-------  H.S.ARA -------'!#REF!)," ",IF('[1]-------  H.S.ARA -------'!#REF!='CITYLIFE SİNEMALARI'!B482,HLOOKUP('CITYLIFE SİNEMALARI'!B482,'[1]-------  H.S.ARA -------'!#REF!,2,FALSE)," "))</f>
        <v>#REF!</v>
      </c>
      <c r="BW482" s="75" t="e">
        <f>IF(ISNA('[1]-------  H.S.ARA -------'!#REF!)," ",IF('[1]-------  H.S.ARA -------'!#REF!='CITYLIFE SİNEMALARI'!B482,HLOOKUP('CITYLIFE SİNEMALARI'!B482,'[1]-------  H.S.ARA -------'!#REF!,2,FALSE)," "))</f>
        <v>#REF!</v>
      </c>
      <c r="BX482" s="77" t="e">
        <f>IF(ISNA('[1]-------  H.S.ARA -------'!#REF!)," ",IF('[1]-------  H.S.ARA -------'!#REF!='CITYLIFE SİNEMALARI'!B482,HLOOKUP('CITYLIFE SİNEMALARI'!B482,'[1]-------  H.S.ARA -------'!#REF!,2,FALSE)," "))</f>
        <v>#REF!</v>
      </c>
      <c r="BY482" s="77" t="e">
        <f>IF(ISNA('[1]-------  H.S.ARA -------'!#REF!)," ",IF('[1]-------  H.S.ARA -------'!#REF!='CITYLIFE SİNEMALARI'!B482,HLOOKUP('CITYLIFE SİNEMALARI'!B482,'[1]-------  H.S.ARA -------'!#REF!,2,FALSE)," "))</f>
        <v>#REF!</v>
      </c>
      <c r="BZ482" s="77" t="e">
        <f>IF(ISNA('[1]-------  H.S.ARA -------'!#REF!)," ",IF('[1]-------  H.S.ARA -------'!#REF!='CITYLIFE SİNEMALARI'!B482,HLOOKUP('CITYLIFE SİNEMALARI'!B482,'[1]-------  H.S.ARA -------'!#REF!,2,FALSE)," "))</f>
        <v>#REF!</v>
      </c>
      <c r="CA482" s="77" t="e">
        <f>IF(ISNA('[1]-------  H.S.ARA -------'!#REF!)," ",IF('[1]-------  H.S.ARA -------'!#REF!='CITYLIFE SİNEMALARI'!B482,HLOOKUP('CITYLIFE SİNEMALARI'!B482,'[1]-------  H.S.ARA -------'!#REF!,2,FALSE)," "))</f>
        <v>#REF!</v>
      </c>
      <c r="CB482" s="77" t="e">
        <f>IF(ISNA('[1]-------  H.S.ARA -------'!#REF!)," ",IF('[1]-------  H.S.ARA -------'!#REF!='CITYLIFE SİNEMALARI'!B482,HLOOKUP('CITYLIFE SİNEMALARI'!B482,'[1]-------  H.S.ARA -------'!#REF!,2,FALSE)," "))</f>
        <v>#REF!</v>
      </c>
      <c r="CC482" s="77" t="e">
        <f>IF(ISNA('[1]-------  H.S.ARA -------'!#REF!)," ",IF('[1]-------  H.S.ARA -------'!#REF!='CITYLIFE SİNEMALARI'!B482,HLOOKUP('CITYLIFE SİNEMALARI'!B482,'[1]-------  H.S.ARA -------'!#REF!,2,FALSE)," "))</f>
        <v>#REF!</v>
      </c>
      <c r="CD482" s="77" t="e">
        <f>IF(ISNA('[1]-------  H.S.ARA -------'!#REF!)," ",IF('[1]-------  H.S.ARA -------'!#REF!='CITYLIFE SİNEMALARI'!B482,HLOOKUP('CITYLIFE SİNEMALARI'!B482,'[1]-------  H.S.ARA -------'!#REF!,2,FALSE)," "))</f>
        <v>#REF!</v>
      </c>
      <c r="CE482" s="77" t="e">
        <f>IF(ISNA('[1]-------  H.S.ARA -------'!#REF!)," ",IF('[1]-------  H.S.ARA -------'!#REF!='CITYLIFE SİNEMALARI'!B482,HLOOKUP('CITYLIFE SİNEMALARI'!B482,'[1]-------  H.S.ARA -------'!#REF!,2,FALSE)," "))</f>
        <v>#REF!</v>
      </c>
      <c r="CF482" s="73" t="e">
        <f>IF(ISNA('[1]-------  H.S.ARA -------'!#REF!)," ",IF('[1]-------  H.S.ARA -------'!#REF!='CITYLIFE SİNEMALARI'!B482,HLOOKUP('CITYLIFE SİNEMALARI'!B482,'[1]-------  H.S.ARA -------'!#REF!,2,FALSE)," "))</f>
        <v>#REF!</v>
      </c>
      <c r="CG482" s="73" t="e">
        <f>IF(ISNA('[1]-------  H.S.ARA -------'!#REF!)," ",IF('[1]-------  H.S.ARA -------'!#REF!='CITYLIFE SİNEMALARI'!B482,HLOOKUP('CITYLIFE SİNEMALARI'!B482,'[1]-------  H.S.ARA -------'!#REF!,2,FALSE)," "))</f>
        <v>#REF!</v>
      </c>
      <c r="CH482" s="73" t="e">
        <f>IF(ISNA('[1]-------  H.S.ARA -------'!#REF!)," ",IF('[1]-------  H.S.ARA -------'!#REF!='CITYLIFE SİNEMALARI'!B482,HLOOKUP('CITYLIFE SİNEMALARI'!B482,'[1]-------  H.S.ARA -------'!#REF!,2,FALSE)," "))</f>
        <v>#REF!</v>
      </c>
      <c r="CI482" s="73" t="e">
        <f>IF(ISNA('[1]-------  H.S.ARA -------'!#REF!)," ",IF('[1]-------  H.S.ARA -------'!#REF!='CITYLIFE SİNEMALARI'!B482,HLOOKUP('CITYLIFE SİNEMALARI'!B482,'[1]-------  H.S.ARA -------'!#REF!,2,FALSE)," "))</f>
        <v>#REF!</v>
      </c>
      <c r="CJ482" s="73" t="e">
        <f>IF(ISNA('[1]-------  H.S.ARA -------'!#REF!)," ",IF('[1]-------  H.S.ARA -------'!#REF!='CITYLIFE SİNEMALARI'!B482,HLOOKUP('CITYLIFE SİNEMALARI'!B482,'[1]-------  H.S.ARA -------'!#REF!,2,FALSE)," "))</f>
        <v>#REF!</v>
      </c>
      <c r="CK482" s="73" t="e">
        <f>IF(ISNA('[1]-------  H.S.ARA -------'!#REF!)," ",IF('[1]-------  H.S.ARA -------'!#REF!='CITYLIFE SİNEMALARI'!B482,HLOOKUP('CITYLIFE SİNEMALARI'!B482,'[1]-------  H.S.ARA -------'!#REF!,2,FALSE)," "))</f>
        <v>#REF!</v>
      </c>
      <c r="CL482" s="73" t="e">
        <f>IF(ISNA('[1]-------  H.S.ARA -------'!#REF!)," ",IF('[1]-------  H.S.ARA -------'!#REF!='CITYLIFE SİNEMALARI'!B482,HLOOKUP('CITYLIFE SİNEMALARI'!B482,'[1]-------  H.S.ARA -------'!#REF!,2,FALSE)," "))</f>
        <v>#REF!</v>
      </c>
      <c r="CM482" s="73" t="e">
        <f>IF(ISNA('[1]-------  H.S.ARA -------'!#REF!)," ",IF('[1]-------  H.S.ARA -------'!#REF!='CITYLIFE SİNEMALARI'!B482,HLOOKUP('CITYLIFE SİNEMALARI'!B482,'[1]-------  H.S.ARA -------'!#REF!,2,FALSE)," "))</f>
        <v>#REF!</v>
      </c>
      <c r="CN482" s="72" t="e">
        <f>IF(ISNA('[1]-------  H.S.ARA -------'!#REF!)," ",IF('[1]-------  H.S.ARA -------'!#REF!='CITYLIFE SİNEMALARI'!B482,HLOOKUP('CITYLIFE SİNEMALARI'!B482,'[1]-------  H.S.ARA -------'!#REF!,2,FALSE)," "))</f>
        <v>#REF!</v>
      </c>
      <c r="CO482" s="72" t="e">
        <f>IF(ISNA('[1]-------  H.S.ARA -------'!#REF!)," ",IF('[1]-------  H.S.ARA -------'!#REF!='CITYLIFE SİNEMALARI'!B482,HLOOKUP('CITYLIFE SİNEMALARI'!B482,'[1]-------  H.S.ARA -------'!#REF!,2,FALSE)," "))</f>
        <v>#REF!</v>
      </c>
      <c r="CP482" s="72" t="e">
        <f>IF(ISNA('[1]-------  H.S.ARA -------'!#REF!)," ",IF('[1]-------  H.S.ARA -------'!#REF!='CITYLIFE SİNEMALARI'!B482,HLOOKUP('CITYLIFE SİNEMALARI'!B482,'[1]-------  H.S.ARA -------'!#REF!,2,FALSE)," "))</f>
        <v>#REF!</v>
      </c>
      <c r="CQ482" s="72" t="e">
        <f>IF(ISNA('[1]-------  H.S.ARA -------'!#REF!)," ",IF('[1]-------  H.S.ARA -------'!#REF!='CITYLIFE SİNEMALARI'!B482,HLOOKUP('CITYLIFE SİNEMALARI'!B482,'[1]-------  H.S.ARA -------'!#REF!,2,FALSE)," "))</f>
        <v>#REF!</v>
      </c>
      <c r="CR482" s="72" t="e">
        <f>IF(ISNA('[1]-------  H.S.ARA -------'!#REF!)," ",IF('[1]-------  H.S.ARA -------'!#REF!='CITYLIFE SİNEMALARI'!B482,HLOOKUP('CITYLIFE SİNEMALARI'!B482,'[1]-------  H.S.ARA -------'!#REF!,2,FALSE)," "))</f>
        <v>#REF!</v>
      </c>
      <c r="CS482" s="72" t="e">
        <f>IF(ISNA('[1]-------  H.S.ARA -------'!#REF!)," ",IF('[1]-------  H.S.ARA -------'!#REF!='CITYLIFE SİNEMALARI'!B482,HLOOKUP('CITYLIFE SİNEMALARI'!B482,'[1]-------  H.S.ARA -------'!#REF!,2,FALSE)," "))</f>
        <v>#REF!</v>
      </c>
      <c r="CT482" s="72" t="e">
        <f>IF(ISNA('[1]-------  H.S.ARA -------'!#REF!)," ",IF('[1]-------  H.S.ARA -------'!#REF!='CITYLIFE SİNEMALARI'!B482,HLOOKUP('CITYLIFE SİNEMALARI'!B482,'[1]-------  H.S.ARA -------'!#REF!,2,FALSE)," "))</f>
        <v>#REF!</v>
      </c>
      <c r="CU482" s="72" t="e">
        <f>IF(ISNA('[1]-------  H.S.ARA -------'!#REF!)," ",IF('[1]-------  H.S.ARA -------'!#REF!='CITYLIFE SİNEMALARI'!B482,HLOOKUP('CITYLIFE SİNEMALARI'!B482,'[1]-------  H.S.ARA -------'!#REF!,2,FALSE)," "))</f>
        <v>#REF!</v>
      </c>
      <c r="CV482" s="74" t="e">
        <f>IF(ISNA('[1]-------  H.S.ARA -------'!#REF!)," ",IF('[1]-------  H.S.ARA -------'!#REF!='CITYLIFE SİNEMALARI'!B482,HLOOKUP('CITYLIFE SİNEMALARI'!B482,'[1]-------  H.S.ARA -------'!#REF!,2,FALSE)," "))</f>
        <v>#REF!</v>
      </c>
      <c r="CW482" s="74" t="e">
        <f>IF(ISNA('[1]-------  H.S.ARA -------'!#REF!)," ",IF('[1]-------  H.S.ARA -------'!#REF!='CITYLIFE SİNEMALARI'!B482,HLOOKUP('CITYLIFE SİNEMALARI'!B482,'[1]-------  H.S.ARA -------'!#REF!,2,FALSE)," "))</f>
        <v>#REF!</v>
      </c>
      <c r="CX482" s="74" t="e">
        <f>IF(ISNA('[1]-------  H.S.ARA -------'!#REF!)," ",IF('[1]-------  H.S.ARA -------'!#REF!='CITYLIFE SİNEMALARI'!B482,HLOOKUP('CITYLIFE SİNEMALARI'!B482,'[1]-------  H.S.ARA -------'!#REF!,2,FALSE)," "))</f>
        <v>#REF!</v>
      </c>
      <c r="CY482" s="74" t="e">
        <f>IF(ISNA('[1]-------  H.S.ARA -------'!#REF!)," ",IF('[1]-------  H.S.ARA -------'!#REF!='CITYLIFE SİNEMALARI'!B482,HLOOKUP('CITYLIFE SİNEMALARI'!B482,'[1]-------  H.S.ARA -------'!#REF!,2,FALSE)," "))</f>
        <v>#REF!</v>
      </c>
      <c r="CZ482" s="74" t="e">
        <f>IF(ISNA('[1]-------  H.S.ARA -------'!#REF!)," ",IF('[1]-------  H.S.ARA -------'!#REF!='CITYLIFE SİNEMALARI'!B482,HLOOKUP('CITYLIFE SİNEMALARI'!B482,'[1]-------  H.S.ARA -------'!#REF!,2,FALSE)," "))</f>
        <v>#REF!</v>
      </c>
      <c r="DA482" s="74" t="e">
        <f>IF(ISNA('[1]-------  H.S.ARA -------'!#REF!)," ",IF('[1]-------  H.S.ARA -------'!#REF!='CITYLIFE SİNEMALARI'!B482,HLOOKUP('CITYLIFE SİNEMALARI'!B482,'[1]-------  H.S.ARA -------'!#REF!,2,FALSE)," "))</f>
        <v>#REF!</v>
      </c>
      <c r="DB482" s="74" t="e">
        <f>IF(ISNA('[1]-------  H.S.ARA -------'!#REF!)," ",IF('[1]-------  H.S.ARA -------'!#REF!='CITYLIFE SİNEMALARI'!B482,HLOOKUP('CITYLIFE SİNEMALARI'!B482,'[1]-------  H.S.ARA -------'!#REF!,2,FALSE)," "))</f>
        <v>#REF!</v>
      </c>
      <c r="DC482" s="74" t="e">
        <f>IF(ISNA('[1]-------  H.S.ARA -------'!#REF!)," ",IF('[1]-------  H.S.ARA -------'!#REF!='CITYLIFE SİNEMALARI'!B482,HLOOKUP('CITYLIFE SİNEMALARI'!B482,'[1]-------  H.S.ARA -------'!#REF!,2,FALSE)," "))</f>
        <v>#REF!</v>
      </c>
      <c r="DD482" s="75" t="e">
        <f>IF(ISNA('[1]-------  H.S.ARA -------'!#REF!)," ",IF('[1]-------  H.S.ARA -------'!#REF!='CITYLIFE SİNEMALARI'!B482,HLOOKUP('CITYLIFE SİNEMALARI'!B482,'[1]-------  H.S.ARA -------'!#REF!,2,FALSE)," "))</f>
        <v>#REF!</v>
      </c>
      <c r="DE482" s="75" t="e">
        <f>IF(ISNA('[1]-------  H.S.ARA -------'!#REF!)," ",IF('[1]-------  H.S.ARA -------'!#REF!='CITYLIFE SİNEMALARI'!B482,HLOOKUP('CITYLIFE SİNEMALARI'!B482,'[1]-------  H.S.ARA -------'!#REF!,2,FALSE)," "))</f>
        <v>#REF!</v>
      </c>
      <c r="DF482" s="75" t="e">
        <f>IF(ISNA('[1]-------  H.S.ARA -------'!#REF!)," ",IF('[1]-------  H.S.ARA -------'!#REF!='CITYLIFE SİNEMALARI'!B482,HLOOKUP('CITYLIFE SİNEMALARI'!B482,'[1]-------  H.S.ARA -------'!#REF!,2,FALSE)," "))</f>
        <v>#REF!</v>
      </c>
      <c r="DG482" s="75" t="e">
        <f>IF(ISNA('[1]-------  H.S.ARA -------'!#REF!)," ",IF('[1]-------  H.S.ARA -------'!#REF!='CITYLIFE SİNEMALARI'!B482,HLOOKUP('CITYLIFE SİNEMALARI'!B482,'[1]-------  H.S.ARA -------'!#REF!,2,FALSE)," "))</f>
        <v>#REF!</v>
      </c>
      <c r="DH482" s="75" t="e">
        <f>IF(ISNA('[1]-------  H.S.ARA -------'!#REF!)," ",IF('[1]-------  H.S.ARA -------'!#REF!='CITYLIFE SİNEMALARI'!B482,HLOOKUP('CITYLIFE SİNEMALARI'!B482,'[1]-------  H.S.ARA -------'!#REF!,2,FALSE)," "))</f>
        <v>#REF!</v>
      </c>
      <c r="DI482" s="75" t="e">
        <f>IF(ISNA('[1]-------  H.S.ARA -------'!#REF!)," ",IF('[1]-------  H.S.ARA -------'!#REF!='CITYLIFE SİNEMALARI'!B482,HLOOKUP('CITYLIFE SİNEMALARI'!B482,'[1]-------  H.S.ARA -------'!#REF!,2,FALSE)," "))</f>
        <v>#REF!</v>
      </c>
      <c r="DJ482" s="75" t="e">
        <f>IF(ISNA('[1]-------  H.S.ARA -------'!#REF!)," ",IF('[1]-------  H.S.ARA -------'!#REF!='CITYLIFE SİNEMALARI'!B482,HLOOKUP('CITYLIFE SİNEMALARI'!B482,'[1]-------  H.S.ARA -------'!#REF!,2,FALSE)," "))</f>
        <v>#REF!</v>
      </c>
      <c r="DK482" s="75" t="e">
        <f>IF(ISNA('[1]-------  H.S.ARA -------'!#REF!)," ",IF('[1]-------  H.S.ARA -------'!#REF!='CITYLIFE SİNEMALARI'!B482,HLOOKUP('CITYLIFE SİNEMALARI'!B482,'[1]-------  H.S.ARA -------'!#REF!,2,FALSE)," "))</f>
        <v>#REF!</v>
      </c>
    </row>
    <row r="483" spans="2:115" ht="12.75">
      <c r="B483" s="70">
        <f t="shared" si="40"/>
        <v>0</v>
      </c>
      <c r="C483" s="71"/>
      <c r="D483" s="72" t="str">
        <f>IF(ISNA('[1]-------  H.S.ARA -------'!$C$3)," ",IF('[1]-------  H.S.ARA -------'!$C$3='CITYLIFE SİNEMALARI'!B483,HLOOKUP('CITYLIFE SİNEMALARI'!B483,'[1]-------  H.S.ARA -------'!$C$3:$C$6,2,FALSE)," "))</f>
        <v> </v>
      </c>
      <c r="E483" s="72" t="str">
        <f>IF(ISNA('[1]-------  H.S.ARA -------'!$D$3)," ",IF('[1]-------  H.S.ARA -------'!$D$3='CITYLIFE SİNEMALARI'!B483,HLOOKUP('CITYLIFE SİNEMALARI'!B483,'[1]-------  H.S.ARA -------'!$D$3:$D$6,2,FALSE)," "))</f>
        <v> </v>
      </c>
      <c r="F483" s="72" t="str">
        <f>IF(ISNA('[1]-------  H.S.ARA -------'!$E$3)," ",IF('[1]-------  H.S.ARA -------'!$E$3='CITYLIFE SİNEMALARI'!B483,HLOOKUP('CITYLIFE SİNEMALARI'!B483,'[1]-------  H.S.ARA -------'!$E$3:$E$6,2,FALSE)," "))</f>
        <v> </v>
      </c>
      <c r="G483" s="72" t="str">
        <f>IF(ISNA('[1]-------  H.S.ARA -------'!$F$3)," ",IF('[1]-------  H.S.ARA -------'!$F$3='CITYLIFE SİNEMALARI'!B483,HLOOKUP('CITYLIFE SİNEMALARI'!B483,'[1]-------  H.S.ARA -------'!$F$3:$F$6,2,FALSE)," "))</f>
        <v> </v>
      </c>
      <c r="H483" s="72" t="str">
        <f>IF(ISNA('[1]-------  H.S.ARA -------'!$G$3)," ",IF('[1]-------  H.S.ARA -------'!$G$3='CITYLIFE SİNEMALARI'!B483,HLOOKUP('CITYLIFE SİNEMALARI'!B483,'[1]-------  H.S.ARA -------'!$G$3:$G$6,2,FALSE)," "))</f>
        <v> </v>
      </c>
      <c r="I483" s="72" t="str">
        <f>IF(ISNA('[1]-------  H.S.ARA -------'!$H$3)," ",IF('[1]-------  H.S.ARA -------'!$H$3='CITYLIFE SİNEMALARI'!B483,HLOOKUP('CITYLIFE SİNEMALARI'!B483,'[1]-------  H.S.ARA -------'!$H$3:$H$6,2,FALSE)," "))</f>
        <v> </v>
      </c>
      <c r="J483" s="72" t="str">
        <f>IF(ISNA('[1]-------  H.S.ARA -------'!$I$3)," ",IF('[1]-------  H.S.ARA -------'!$I$3='CITYLIFE SİNEMALARI'!B483,HLOOKUP('CITYLIFE SİNEMALARI'!B483,'[1]-------  H.S.ARA -------'!$I$3:$I$6,2,FALSE)," "))</f>
        <v> </v>
      </c>
      <c r="K483" s="72" t="str">
        <f>IF(ISNA('[1]-------  H.S.ARA -------'!$J$3)," ",IF('[1]-------  H.S.ARA -------'!$J$3='CITYLIFE SİNEMALARI'!B483,HLOOKUP('CITYLIFE SİNEMALARI'!B483,'[1]-------  H.S.ARA -------'!$J$3:$J$6,2,FALSE)," "))</f>
        <v> </v>
      </c>
      <c r="L483" s="73" t="str">
        <f>IF(ISNA('[1]-------  H.S.ARA -------'!$C$7)," ",IF('[1]-------  H.S.ARA -------'!$C$7='CITYLIFE SİNEMALARI'!B483,HLOOKUP('CITYLIFE SİNEMALARI'!B483,'[1]-------  H.S.ARA -------'!$C$7:$C$10,2,FALSE)," "))</f>
        <v> </v>
      </c>
      <c r="M483" s="73" t="str">
        <f>IF(ISNA('[1]-------  H.S.ARA -------'!$D$7)," ",IF('[1]-------  H.S.ARA -------'!$D$7='CITYLIFE SİNEMALARI'!B483,HLOOKUP('CITYLIFE SİNEMALARI'!B483,'[1]-------  H.S.ARA -------'!$D$7:$D$10,2,FALSE)," "))</f>
        <v> </v>
      </c>
      <c r="N483" s="73" t="str">
        <f>IF(ISNA('[1]-------  H.S.ARA -------'!$E$7)," ",IF('[1]-------  H.S.ARA -------'!$E$7='CITYLIFE SİNEMALARI'!B483,HLOOKUP('CITYLIFE SİNEMALARI'!B483,'[1]-------  H.S.ARA -------'!$E$7:$E$10,2,FALSE)," "))</f>
        <v> </v>
      </c>
      <c r="O483" s="73" t="str">
        <f>IF(ISNA('[1]-------  H.S.ARA -------'!$F$7)," ",IF('[1]-------  H.S.ARA -------'!$F$7='CITYLIFE SİNEMALARI'!B483,HLOOKUP('CITYLIFE SİNEMALARI'!B483,'[1]-------  H.S.ARA -------'!$F$7:$F$10,2,FALSE)," "))</f>
        <v> </v>
      </c>
      <c r="P483" s="73" t="str">
        <f>IF(ISNA('[1]-------  H.S.ARA -------'!$G$7)," ",IF('[1]-------  H.S.ARA -------'!$G$7='CITYLIFE SİNEMALARI'!B483,HLOOKUP('CITYLIFE SİNEMALARI'!B483,'[1]-------  H.S.ARA -------'!$G$7:$G$10,2,FALSE)," "))</f>
        <v> </v>
      </c>
      <c r="Q483" s="73" t="str">
        <f>IF(ISNA('[1]-------  H.S.ARA -------'!$H$7)," ",IF('[1]-------  H.S.ARA -------'!$H$7='CITYLIFE SİNEMALARI'!B483,HLOOKUP('CITYLIFE SİNEMALARI'!B483,'[1]-------  H.S.ARA -------'!$H$7:$H$10,2,FALSE)," "))</f>
        <v> </v>
      </c>
      <c r="R483" s="73" t="str">
        <f>IF(ISNA('[1]-------  H.S.ARA -------'!$I$7)," ",IF('[1]-------  H.S.ARA -------'!$I$7='CITYLIFE SİNEMALARI'!B483,HLOOKUP('CITYLIFE SİNEMALARI'!B483,'[1]-------  H.S.ARA -------'!$I$7:$I$10,2,FALSE)," "))</f>
        <v> </v>
      </c>
      <c r="S483" s="73" t="str">
        <f>IF(ISNA('[1]-------  H.S.ARA -------'!$J$7)," ",IF('[1]-------  H.S.ARA -------'!$J$7='CITYLIFE SİNEMALARI'!B483,HLOOKUP('CITYLIFE SİNEMALARI'!B483,'[1]-------  H.S.ARA -------'!$J$7:$J$10,2,FALSE)," "))</f>
        <v> </v>
      </c>
      <c r="T483" s="74" t="str">
        <f>IF(ISNA('[1]-------  H.S.ARA -------'!$C$11)," ",IF('[1]-------  H.S.ARA -------'!$C$11='CITYLIFE SİNEMALARI'!B483,HLOOKUP('CITYLIFE SİNEMALARI'!B483,'[1]-------  H.S.ARA -------'!$C$11:$C$14,2,FALSE)," "))</f>
        <v> </v>
      </c>
      <c r="U483" s="74" t="str">
        <f>IF(ISNA('[1]-------  H.S.ARA -------'!$D$11)," ",IF('[1]-------  H.S.ARA -------'!$D$11='CITYLIFE SİNEMALARI'!B483,HLOOKUP('CITYLIFE SİNEMALARI'!B483,'[1]-------  H.S.ARA -------'!$D$11:$D$14,2,FALSE)," "))</f>
        <v> </v>
      </c>
      <c r="V483" s="74" t="str">
        <f>IF(ISNA('[1]-------  H.S.ARA -------'!$E$11)," ",IF('[1]-------  H.S.ARA -------'!$E$11='CITYLIFE SİNEMALARI'!B483,HLOOKUP('CITYLIFE SİNEMALARI'!B483,'[1]-------  H.S.ARA -------'!$E$11:$E$14,2,FALSE)," "))</f>
        <v> </v>
      </c>
      <c r="W483" s="74" t="str">
        <f>IF(ISNA('[1]-------  H.S.ARA -------'!$F$11)," ",IF('[1]-------  H.S.ARA -------'!$F$11='CITYLIFE SİNEMALARI'!B483,HLOOKUP('CITYLIFE SİNEMALARI'!B483,'[1]-------  H.S.ARA -------'!$F$11:$F$14,2,FALSE)," "))</f>
        <v> </v>
      </c>
      <c r="X483" s="74" t="str">
        <f>IF(ISNA('[1]-------  H.S.ARA -------'!$G$11)," ",IF('[1]-------  H.S.ARA -------'!$G$11='CITYLIFE SİNEMALARI'!B483,HLOOKUP('CITYLIFE SİNEMALARI'!B483,'[1]-------  H.S.ARA -------'!$G$11:$G$14,2,FALSE)," "))</f>
        <v> </v>
      </c>
      <c r="Y483" s="74" t="str">
        <f>IF(ISNA('[1]-------  H.S.ARA -------'!$H$11)," ",IF('[1]-------  H.S.ARA -------'!$H$11='CITYLIFE SİNEMALARI'!B483,HLOOKUP('CITYLIFE SİNEMALARI'!B483,'[1]-------  H.S.ARA -------'!$H$11:$H$14,2,FALSE)," "))</f>
        <v> </v>
      </c>
      <c r="Z483" s="74" t="str">
        <f>IF(ISNA('[1]-------  H.S.ARA -------'!$I$11)," ",IF('[1]-------  H.S.ARA -------'!$I$11='CITYLIFE SİNEMALARI'!B483,HLOOKUP('CITYLIFE SİNEMALARI'!B483,'[1]-------  H.S.ARA -------'!$I$11:$I$14,2,FALSE)," "))</f>
        <v> </v>
      </c>
      <c r="AA483" s="74" t="str">
        <f>IF(ISNA('[1]-------  H.S.ARA -------'!$J$11)," ",IF('[1]-------  H.S.ARA -------'!$J$11='CITYLIFE SİNEMALARI'!B483,HLOOKUP('CITYLIFE SİNEMALARI'!B483,'[1]-------  H.S.ARA -------'!$J$11:$J$14,2,FALSE)," "))</f>
        <v> </v>
      </c>
      <c r="AB483" s="75" t="str">
        <f>IF(ISNA('[1]-------  H.S.ARA -------'!$C$15)," ",IF('[1]-------  H.S.ARA -------'!$C$15='CITYLIFE SİNEMALARI'!B483,HLOOKUP('CITYLIFE SİNEMALARI'!B483,'[1]-------  H.S.ARA -------'!$C$15:$C$18,2,FALSE)," "))</f>
        <v> </v>
      </c>
      <c r="AC483" s="75" t="str">
        <f>IF(ISNA('[1]-------  H.S.ARA -------'!$D$15)," ",IF('[1]-------  H.S.ARA -------'!$D$15='CITYLIFE SİNEMALARI'!B483,HLOOKUP('CITYLIFE SİNEMALARI'!B483,'[1]-------  H.S.ARA -------'!$D$15:$D$18,2,FALSE)," "))</f>
        <v> </v>
      </c>
      <c r="AD483" s="75" t="str">
        <f>IF(ISNA('[1]-------  H.S.ARA -------'!$E$15)," ",IF('[1]-------  H.S.ARA -------'!$E$15='CITYLIFE SİNEMALARI'!B483,HLOOKUP('CITYLIFE SİNEMALARI'!B483,'[1]-------  H.S.ARA -------'!$E$15:$E$18,2,FALSE)," "))</f>
        <v> </v>
      </c>
      <c r="AE483" s="75" t="str">
        <f>IF(ISNA('[1]-------  H.S.ARA -------'!$F$15)," ",IF('[1]-------  H.S.ARA -------'!$F$15='CITYLIFE SİNEMALARI'!B483,HLOOKUP('CITYLIFE SİNEMALARI'!B483,'[1]-------  H.S.ARA -------'!$F$15:$F$18,2,FALSE)," "))</f>
        <v> </v>
      </c>
      <c r="AF483" s="75" t="str">
        <f>IF(ISNA('[1]-------  H.S.ARA -------'!$G$15)," ",IF('[1]-------  H.S.ARA -------'!$G$15='CITYLIFE SİNEMALARI'!B483,HLOOKUP('CITYLIFE SİNEMALARI'!B483,'[1]-------  H.S.ARA -------'!$G$15:$G$18,2,FALSE)," "))</f>
        <v> </v>
      </c>
      <c r="AG483" s="75" t="str">
        <f>IF(ISNA('[1]-------  H.S.ARA -------'!$H$15)," ",IF('[1]-------  H.S.ARA -------'!$H$15='CITYLIFE SİNEMALARI'!B483,HLOOKUP('CITYLIFE SİNEMALARI'!B483,'[1]-------  H.S.ARA -------'!$H$15:$H$18,2,FALSE)," "))</f>
        <v> </v>
      </c>
      <c r="AH483" s="75" t="str">
        <f>IF(ISNA('[1]-------  H.S.ARA -------'!$I$15)," ",IF('[1]-------  H.S.ARA -------'!$I$15='CITYLIFE SİNEMALARI'!B483,HLOOKUP('CITYLIFE SİNEMALARI'!B483,'[1]-------  H.S.ARA -------'!$I$15:$I$18,2,FALSE)," "))</f>
        <v> </v>
      </c>
      <c r="AI483" s="75" t="str">
        <f>IF(ISNA('[1]-------  H.S.ARA -------'!$J$15)," ",IF('[1]-------  H.S.ARA -------'!$J$15='CITYLIFE SİNEMALARI'!B483,HLOOKUP('CITYLIFE SİNEMALARI'!B483,'[1]-------  H.S.ARA -------'!$J$15:$J$18,2,FALSE)," "))</f>
        <v> </v>
      </c>
      <c r="AJ483" s="76" t="str">
        <f>IF(ISNA('[1]-------  H.S.ARA -------'!$C$19)," ",IF('[1]-------  H.S.ARA -------'!$C$19='CITYLIFE SİNEMALARI'!B483,HLOOKUP('CITYLIFE SİNEMALARI'!B483,'[1]-------  H.S.ARA -------'!$C$19:$C$22,2,FALSE)," "))</f>
        <v> </v>
      </c>
      <c r="AK483" s="76" t="str">
        <f>IF(ISNA('[1]-------  H.S.ARA -------'!$D$19)," ",IF('[1]-------  H.S.ARA -------'!$D$19='CITYLIFE SİNEMALARI'!B483,HLOOKUP('CITYLIFE SİNEMALARI'!B483,'[1]-------  H.S.ARA -------'!$D$19:$D$22,2,FALSE)," "))</f>
        <v> </v>
      </c>
      <c r="AL483" s="76" t="str">
        <f>IF(ISNA('[1]-------  H.S.ARA -------'!$E$19)," ",IF('[1]-------  H.S.ARA -------'!$E$19='CITYLIFE SİNEMALARI'!B483,HLOOKUP('CITYLIFE SİNEMALARI'!B483,'[1]-------  H.S.ARA -------'!$E$19:$E$22,2,FALSE)," "))</f>
        <v> </v>
      </c>
      <c r="AM483" s="76" t="str">
        <f>IF(ISNA('[1]-------  H.S.ARA -------'!$F$19)," ",IF('[1]-------  H.S.ARA -------'!$F$19='CITYLIFE SİNEMALARI'!B483,HLOOKUP('CITYLIFE SİNEMALARI'!B483,'[1]-------  H.S.ARA -------'!$F$19:$F$22,2,FALSE)," "))</f>
        <v> </v>
      </c>
      <c r="AN483" s="76" t="str">
        <f>IF(ISNA('[1]-------  H.S.ARA -------'!$G$19)," ",IF('[1]-------  H.S.ARA -------'!$G$19='CITYLIFE SİNEMALARI'!B483,HLOOKUP('CITYLIFE SİNEMALARI'!B483,'[1]-------  H.S.ARA -------'!$G$19:$G$22,2,FALSE)," "))</f>
        <v> </v>
      </c>
      <c r="AO483" s="76" t="str">
        <f>IF(ISNA('[1]-------  H.S.ARA -------'!$H$19)," ",IF('[1]-------  H.S.ARA -------'!$H$19='CITYLIFE SİNEMALARI'!B483,HLOOKUP('CITYLIFE SİNEMALARI'!B483,'[1]-------  H.S.ARA -------'!$H$19:$H$22,2,FALSE)," "))</f>
        <v> </v>
      </c>
      <c r="AP483" s="76" t="str">
        <f>IF(ISNA('[1]-------  H.S.ARA -------'!$I$19)," ",IF('[1]-------  H.S.ARA -------'!$I$19='CITYLIFE SİNEMALARI'!B483,HLOOKUP('CITYLIFE SİNEMALARI'!B483,'[1]-------  H.S.ARA -------'!$I$19:$I$22,2,FALSE)," "))</f>
        <v> </v>
      </c>
      <c r="AQ483" s="76" t="str">
        <f>IF(ISNA('[1]-------  H.S.ARA -------'!$J$19)," ",IF('[1]-------  H.S.ARA -------'!$J$19='CITYLIFE SİNEMALARI'!B483,HLOOKUP('CITYLIFE SİNEMALARI'!B483,'[1]-------  H.S.ARA -------'!$J$19:$J$22,2,FALSE)," "))</f>
        <v> </v>
      </c>
      <c r="AR483" s="73" t="str">
        <f>IF(ISNA('[1]-------  H.S.ARA -------'!$C$23)," ",IF('[1]-------  H.S.ARA -------'!$C$23='CITYLIFE SİNEMALARI'!B483,HLOOKUP('CITYLIFE SİNEMALARI'!B483,'[1]-------  H.S.ARA -------'!$C$23:$C$26,2,FALSE)," "))</f>
        <v> </v>
      </c>
      <c r="AS483" s="73" t="str">
        <f>IF(ISNA('[1]-------  H.S.ARA -------'!$D$23)," ",IF('[1]-------  H.S.ARA -------'!$D$23='CITYLIFE SİNEMALARI'!B483,HLOOKUP('CITYLIFE SİNEMALARI'!B483,'[1]-------  H.S.ARA -------'!$D$23:$D$26,2,FALSE)," "))</f>
        <v> </v>
      </c>
      <c r="AT483" s="73" t="str">
        <f>IF(ISNA('[1]-------  H.S.ARA -------'!$E$23)," ",IF('[1]-------  H.S.ARA -------'!$E$23='CITYLIFE SİNEMALARI'!B483,HLOOKUP('CITYLIFE SİNEMALARI'!B483,'[1]-------  H.S.ARA -------'!$E$23:$E$26,2,FALSE)," "))</f>
        <v> </v>
      </c>
      <c r="AU483" s="73" t="str">
        <f>IF(ISNA('[1]-------  H.S.ARA -------'!$F$23)," ",IF('[1]-------  H.S.ARA -------'!$F$23='CITYLIFE SİNEMALARI'!B483,HLOOKUP('CITYLIFE SİNEMALARI'!B483,'[1]-------  H.S.ARA -------'!$F$23:$F$26,2,FALSE)," "))</f>
        <v> </v>
      </c>
      <c r="AV483" s="73" t="str">
        <f>IF(ISNA('[1]-------  H.S.ARA -------'!$G$23)," ",IF('[1]-------  H.S.ARA -------'!$G$23='CITYLIFE SİNEMALARI'!B483,HLOOKUP('CITYLIFE SİNEMALARI'!B483,'[1]-------  H.S.ARA -------'!$G$23:$G$26,2,FALSE)," "))</f>
        <v> </v>
      </c>
      <c r="AW483" s="73" t="str">
        <f>IF(ISNA('[1]-------  H.S.ARA -------'!$H$23)," ",IF('[1]-------  H.S.ARA -------'!$H$23='CITYLIFE SİNEMALARI'!B483,HLOOKUP('CITYLIFE SİNEMALARI'!B483,'[1]-------  H.S.ARA -------'!$H$23:$H$26,2,FALSE)," "))</f>
        <v> </v>
      </c>
      <c r="AX483" s="73" t="str">
        <f>IF(ISNA('[1]-------  H.S.ARA -------'!$I$23)," ",IF('[1]-------  H.S.ARA -------'!$I$23='CITYLIFE SİNEMALARI'!B483,HLOOKUP('CITYLIFE SİNEMALARI'!B483,'[1]-------  H.S.ARA -------'!$I$23:$I$26,2,FALSE)," "))</f>
        <v> </v>
      </c>
      <c r="AY483" s="73" t="str">
        <f>IF(ISNA('[1]-------  H.S.ARA -------'!$J$23)," ",IF('[1]-------  H.S.ARA -------'!$J$23='CITYLIFE SİNEMALARI'!B483,HLOOKUP('CITYLIFE SİNEMALARI'!B483,'[1]-------  H.S.ARA -------'!$J$23:$J$26,2,FALSE)," "))</f>
        <v> </v>
      </c>
      <c r="AZ483" s="72" t="str">
        <f>IF(ISNA('[1]-------  H.S.ARA -------'!$C$27)," ",IF('[1]-------  H.S.ARA -------'!$C$27='CITYLIFE SİNEMALARI'!B483,HLOOKUP('CITYLIFE SİNEMALARI'!B483,'[1]-------  H.S.ARA -------'!$C$27:$C$30,2,FALSE)," "))</f>
        <v> </v>
      </c>
      <c r="BA483" s="72" t="str">
        <f>IF(ISNA('[1]-------  H.S.ARA -------'!$D$27)," ",IF('[1]-------  H.S.ARA -------'!$D$27='CITYLIFE SİNEMALARI'!B483,HLOOKUP('CITYLIFE SİNEMALARI'!B483,'[1]-------  H.S.ARA -------'!$D$27:$D$30,2,FALSE)," "))</f>
        <v> </v>
      </c>
      <c r="BB483" s="72" t="str">
        <f>IF(ISNA('[1]-------  H.S.ARA -------'!$E$27)," ",IF('[1]-------  H.S.ARA -------'!$E$27='CITYLIFE SİNEMALARI'!B483,HLOOKUP('CITYLIFE SİNEMALARI'!B483,'[1]-------  H.S.ARA -------'!$E$27:$E$30,2,FALSE)," "))</f>
        <v> </v>
      </c>
      <c r="BC483" s="72" t="str">
        <f>IF(ISNA('[1]-------  H.S.ARA -------'!$F$27)," ",IF('[1]-------  H.S.ARA -------'!$F$27='CITYLIFE SİNEMALARI'!B483,HLOOKUP('CITYLIFE SİNEMALARI'!B483,'[1]-------  H.S.ARA -------'!$F$27:$F$30,2,FALSE)," "))</f>
        <v> </v>
      </c>
      <c r="BD483" s="72" t="str">
        <f>IF(ISNA('[1]-------  H.S.ARA -------'!$G$27)," ",IF('[1]-------  H.S.ARA -------'!$G$27='CITYLIFE SİNEMALARI'!B483,HLOOKUP('CITYLIFE SİNEMALARI'!B483,'[1]-------  H.S.ARA -------'!$G$27:$G$30,2,FALSE)," "))</f>
        <v> </v>
      </c>
      <c r="BE483" s="72" t="str">
        <f>IF(ISNA('[1]-------  H.S.ARA -------'!$H$27)," ",IF('[1]-------  H.S.ARA -------'!$H$27='CITYLIFE SİNEMALARI'!B483,HLOOKUP('CITYLIFE SİNEMALARI'!B483,'[1]-------  H.S.ARA -------'!$H$27:$H$30,2,FALSE)," "))</f>
        <v> </v>
      </c>
      <c r="BF483" s="72" t="str">
        <f>IF(ISNA('[1]-------  H.S.ARA -------'!$I$27)," ",IF('[1]-------  H.S.ARA -------'!$I$27='CITYLIFE SİNEMALARI'!B483,HLOOKUP('CITYLIFE SİNEMALARI'!B483,'[1]-------  H.S.ARA -------'!$I$27:$I$30,2,FALSE)," "))</f>
        <v> </v>
      </c>
      <c r="BG483" s="72" t="str">
        <f>IF(ISNA('[1]-------  H.S.ARA -------'!$J$27)," ",IF('[1]-------  H.S.ARA -------'!$J$27='CITYLIFE SİNEMALARI'!B483,HLOOKUP('CITYLIFE SİNEMALARI'!B483,'[1]-------  H.S.ARA -------'!$J$27:$J$30,2,FALSE)," "))</f>
        <v> </v>
      </c>
      <c r="BH483" s="74" t="e">
        <f>IF(ISNA('[1]-------  H.S.ARA -------'!#REF!)," ",IF('[1]-------  H.S.ARA -------'!#REF!='CITYLIFE SİNEMALARI'!B483,HLOOKUP('CITYLIFE SİNEMALARI'!B483,'[1]-------  H.S.ARA -------'!#REF!,2,FALSE)," "))</f>
        <v>#REF!</v>
      </c>
      <c r="BI483" s="74" t="e">
        <f>IF(ISNA('[1]-------  H.S.ARA -------'!#REF!)," ",IF('[1]-------  H.S.ARA -------'!#REF!='CITYLIFE SİNEMALARI'!B483,HLOOKUP('CITYLIFE SİNEMALARI'!B483,'[1]-------  H.S.ARA -------'!#REF!,2,FALSE)," "))</f>
        <v>#REF!</v>
      </c>
      <c r="BJ483" s="74" t="e">
        <f>IF(ISNA('[1]-------  H.S.ARA -------'!#REF!)," ",IF('[1]-------  H.S.ARA -------'!#REF!='CITYLIFE SİNEMALARI'!B483,HLOOKUP('CITYLIFE SİNEMALARI'!B483,'[1]-------  H.S.ARA -------'!#REF!,2,FALSE)," "))</f>
        <v>#REF!</v>
      </c>
      <c r="BK483" s="74" t="e">
        <f>IF(ISNA('[1]-------  H.S.ARA -------'!#REF!)," ",IF('[1]-------  H.S.ARA -------'!#REF!='CITYLIFE SİNEMALARI'!B483,HLOOKUP('CITYLIFE SİNEMALARI'!B483,'[1]-------  H.S.ARA -------'!#REF!,2,FALSE)," "))</f>
        <v>#REF!</v>
      </c>
      <c r="BL483" s="74" t="e">
        <f>IF(ISNA('[1]-------  H.S.ARA -------'!#REF!)," ",IF('[1]-------  H.S.ARA -------'!#REF!='CITYLIFE SİNEMALARI'!B483,HLOOKUP('CITYLIFE SİNEMALARI'!B483,'[1]-------  H.S.ARA -------'!#REF!,2,FALSE)," "))</f>
        <v>#REF!</v>
      </c>
      <c r="BM483" s="74" t="e">
        <f>IF(ISNA('[1]-------  H.S.ARA -------'!#REF!)," ",IF('[1]-------  H.S.ARA -------'!#REF!='CITYLIFE SİNEMALARI'!B483,HLOOKUP('CITYLIFE SİNEMALARI'!B483,'[1]-------  H.S.ARA -------'!#REF!,2,FALSE)," "))</f>
        <v>#REF!</v>
      </c>
      <c r="BN483" s="74" t="e">
        <f>IF(ISNA('[1]-------  H.S.ARA -------'!#REF!)," ",IF('[1]-------  H.S.ARA -------'!#REF!='CITYLIFE SİNEMALARI'!B483,HLOOKUP('CITYLIFE SİNEMALARI'!B483,'[1]-------  H.S.ARA -------'!#REF!,2,FALSE)," "))</f>
        <v>#REF!</v>
      </c>
      <c r="BO483" s="74" t="e">
        <f>IF(ISNA('[1]-------  H.S.ARA -------'!#REF!)," ",IF('[1]-------  H.S.ARA -------'!#REF!='CITYLIFE SİNEMALARI'!B483,HLOOKUP('CITYLIFE SİNEMALARI'!B483,'[1]-------  H.S.ARA -------'!#REF!,2,FALSE)," "))</f>
        <v>#REF!</v>
      </c>
      <c r="BP483" s="75" t="e">
        <f>IF(ISNA('[1]-------  H.S.ARA -------'!#REF!)," ",IF('[1]-------  H.S.ARA -------'!#REF!='CITYLIFE SİNEMALARI'!B483,HLOOKUP('CITYLIFE SİNEMALARI'!B483,'[1]-------  H.S.ARA -------'!#REF!,2,FALSE)," "))</f>
        <v>#REF!</v>
      </c>
      <c r="BQ483" s="75" t="e">
        <f>IF(ISNA('[1]-------  H.S.ARA -------'!#REF!)," ",IF('[1]-------  H.S.ARA -------'!#REF!='CITYLIFE SİNEMALARI'!B483,HLOOKUP('CITYLIFE SİNEMALARI'!B483,'[1]-------  H.S.ARA -------'!#REF!,2,FALSE)," "))</f>
        <v>#REF!</v>
      </c>
      <c r="BR483" s="75" t="e">
        <f>IF(ISNA('[1]-------  H.S.ARA -------'!#REF!)," ",IF('[1]-------  H.S.ARA -------'!#REF!='CITYLIFE SİNEMALARI'!B483,HLOOKUP('CITYLIFE SİNEMALARI'!B483,'[1]-------  H.S.ARA -------'!#REF!,2,FALSE)," "))</f>
        <v>#REF!</v>
      </c>
      <c r="BS483" s="75" t="e">
        <f>IF(ISNA('[1]-------  H.S.ARA -------'!#REF!)," ",IF('[1]-------  H.S.ARA -------'!#REF!='CITYLIFE SİNEMALARI'!B483,HLOOKUP('CITYLIFE SİNEMALARI'!B483,'[1]-------  H.S.ARA -------'!#REF!,2,FALSE)," "))</f>
        <v>#REF!</v>
      </c>
      <c r="BT483" s="75" t="e">
        <f>IF(ISNA('[1]-------  H.S.ARA -------'!#REF!)," ",IF('[1]-------  H.S.ARA -------'!#REF!='CITYLIFE SİNEMALARI'!B483,HLOOKUP('CITYLIFE SİNEMALARI'!B483,'[1]-------  H.S.ARA -------'!#REF!,2,FALSE)," "))</f>
        <v>#REF!</v>
      </c>
      <c r="BU483" s="75" t="e">
        <f>IF(ISNA('[1]-------  H.S.ARA -------'!#REF!)," ",IF('[1]-------  H.S.ARA -------'!#REF!='CITYLIFE SİNEMALARI'!B483,HLOOKUP('CITYLIFE SİNEMALARI'!B483,'[1]-------  H.S.ARA -------'!#REF!,2,FALSE)," "))</f>
        <v>#REF!</v>
      </c>
      <c r="BV483" s="75" t="e">
        <f>IF(ISNA('[1]-------  H.S.ARA -------'!#REF!)," ",IF('[1]-------  H.S.ARA -------'!#REF!='CITYLIFE SİNEMALARI'!B483,HLOOKUP('CITYLIFE SİNEMALARI'!B483,'[1]-------  H.S.ARA -------'!#REF!,2,FALSE)," "))</f>
        <v>#REF!</v>
      </c>
      <c r="BW483" s="75" t="e">
        <f>IF(ISNA('[1]-------  H.S.ARA -------'!#REF!)," ",IF('[1]-------  H.S.ARA -------'!#REF!='CITYLIFE SİNEMALARI'!B483,HLOOKUP('CITYLIFE SİNEMALARI'!B483,'[1]-------  H.S.ARA -------'!#REF!,2,FALSE)," "))</f>
        <v>#REF!</v>
      </c>
      <c r="BX483" s="77" t="e">
        <f>IF(ISNA('[1]-------  H.S.ARA -------'!#REF!)," ",IF('[1]-------  H.S.ARA -------'!#REF!='CITYLIFE SİNEMALARI'!B483,HLOOKUP('CITYLIFE SİNEMALARI'!B483,'[1]-------  H.S.ARA -------'!#REF!,2,FALSE)," "))</f>
        <v>#REF!</v>
      </c>
      <c r="BY483" s="77" t="e">
        <f>IF(ISNA('[1]-------  H.S.ARA -------'!#REF!)," ",IF('[1]-------  H.S.ARA -------'!#REF!='CITYLIFE SİNEMALARI'!B483,HLOOKUP('CITYLIFE SİNEMALARI'!B483,'[1]-------  H.S.ARA -------'!#REF!,2,FALSE)," "))</f>
        <v>#REF!</v>
      </c>
      <c r="BZ483" s="77" t="e">
        <f>IF(ISNA('[1]-------  H.S.ARA -------'!#REF!)," ",IF('[1]-------  H.S.ARA -------'!#REF!='CITYLIFE SİNEMALARI'!B483,HLOOKUP('CITYLIFE SİNEMALARI'!B483,'[1]-------  H.S.ARA -------'!#REF!,2,FALSE)," "))</f>
        <v>#REF!</v>
      </c>
      <c r="CA483" s="77" t="e">
        <f>IF(ISNA('[1]-------  H.S.ARA -------'!#REF!)," ",IF('[1]-------  H.S.ARA -------'!#REF!='CITYLIFE SİNEMALARI'!B483,HLOOKUP('CITYLIFE SİNEMALARI'!B483,'[1]-------  H.S.ARA -------'!#REF!,2,FALSE)," "))</f>
        <v>#REF!</v>
      </c>
      <c r="CB483" s="77" t="e">
        <f>IF(ISNA('[1]-------  H.S.ARA -------'!#REF!)," ",IF('[1]-------  H.S.ARA -------'!#REF!='CITYLIFE SİNEMALARI'!B483,HLOOKUP('CITYLIFE SİNEMALARI'!B483,'[1]-------  H.S.ARA -------'!#REF!,2,FALSE)," "))</f>
        <v>#REF!</v>
      </c>
      <c r="CC483" s="77" t="e">
        <f>IF(ISNA('[1]-------  H.S.ARA -------'!#REF!)," ",IF('[1]-------  H.S.ARA -------'!#REF!='CITYLIFE SİNEMALARI'!B483,HLOOKUP('CITYLIFE SİNEMALARI'!B483,'[1]-------  H.S.ARA -------'!#REF!,2,FALSE)," "))</f>
        <v>#REF!</v>
      </c>
      <c r="CD483" s="77" t="e">
        <f>IF(ISNA('[1]-------  H.S.ARA -------'!#REF!)," ",IF('[1]-------  H.S.ARA -------'!#REF!='CITYLIFE SİNEMALARI'!B483,HLOOKUP('CITYLIFE SİNEMALARI'!B483,'[1]-------  H.S.ARA -------'!#REF!,2,FALSE)," "))</f>
        <v>#REF!</v>
      </c>
      <c r="CE483" s="77" t="e">
        <f>IF(ISNA('[1]-------  H.S.ARA -------'!#REF!)," ",IF('[1]-------  H.S.ARA -------'!#REF!='CITYLIFE SİNEMALARI'!B483,HLOOKUP('CITYLIFE SİNEMALARI'!B483,'[1]-------  H.S.ARA -------'!#REF!,2,FALSE)," "))</f>
        <v>#REF!</v>
      </c>
      <c r="CF483" s="73" t="e">
        <f>IF(ISNA('[1]-------  H.S.ARA -------'!#REF!)," ",IF('[1]-------  H.S.ARA -------'!#REF!='CITYLIFE SİNEMALARI'!B483,HLOOKUP('CITYLIFE SİNEMALARI'!B483,'[1]-------  H.S.ARA -------'!#REF!,2,FALSE)," "))</f>
        <v>#REF!</v>
      </c>
      <c r="CG483" s="73" t="e">
        <f>IF(ISNA('[1]-------  H.S.ARA -------'!#REF!)," ",IF('[1]-------  H.S.ARA -------'!#REF!='CITYLIFE SİNEMALARI'!B483,HLOOKUP('CITYLIFE SİNEMALARI'!B483,'[1]-------  H.S.ARA -------'!#REF!,2,FALSE)," "))</f>
        <v>#REF!</v>
      </c>
      <c r="CH483" s="73" t="e">
        <f>IF(ISNA('[1]-------  H.S.ARA -------'!#REF!)," ",IF('[1]-------  H.S.ARA -------'!#REF!='CITYLIFE SİNEMALARI'!B483,HLOOKUP('CITYLIFE SİNEMALARI'!B483,'[1]-------  H.S.ARA -------'!#REF!,2,FALSE)," "))</f>
        <v>#REF!</v>
      </c>
      <c r="CI483" s="73" t="e">
        <f>IF(ISNA('[1]-------  H.S.ARA -------'!#REF!)," ",IF('[1]-------  H.S.ARA -------'!#REF!='CITYLIFE SİNEMALARI'!B483,HLOOKUP('CITYLIFE SİNEMALARI'!B483,'[1]-------  H.S.ARA -------'!#REF!,2,FALSE)," "))</f>
        <v>#REF!</v>
      </c>
      <c r="CJ483" s="73" t="e">
        <f>IF(ISNA('[1]-------  H.S.ARA -------'!#REF!)," ",IF('[1]-------  H.S.ARA -------'!#REF!='CITYLIFE SİNEMALARI'!B483,HLOOKUP('CITYLIFE SİNEMALARI'!B483,'[1]-------  H.S.ARA -------'!#REF!,2,FALSE)," "))</f>
        <v>#REF!</v>
      </c>
      <c r="CK483" s="73" t="e">
        <f>IF(ISNA('[1]-------  H.S.ARA -------'!#REF!)," ",IF('[1]-------  H.S.ARA -------'!#REF!='CITYLIFE SİNEMALARI'!B483,HLOOKUP('CITYLIFE SİNEMALARI'!B483,'[1]-------  H.S.ARA -------'!#REF!,2,FALSE)," "))</f>
        <v>#REF!</v>
      </c>
      <c r="CL483" s="73" t="e">
        <f>IF(ISNA('[1]-------  H.S.ARA -------'!#REF!)," ",IF('[1]-------  H.S.ARA -------'!#REF!='CITYLIFE SİNEMALARI'!B483,HLOOKUP('CITYLIFE SİNEMALARI'!B483,'[1]-------  H.S.ARA -------'!#REF!,2,FALSE)," "))</f>
        <v>#REF!</v>
      </c>
      <c r="CM483" s="73" t="e">
        <f>IF(ISNA('[1]-------  H.S.ARA -------'!#REF!)," ",IF('[1]-------  H.S.ARA -------'!#REF!='CITYLIFE SİNEMALARI'!B483,HLOOKUP('CITYLIFE SİNEMALARI'!B483,'[1]-------  H.S.ARA -------'!#REF!,2,FALSE)," "))</f>
        <v>#REF!</v>
      </c>
      <c r="CN483" s="72" t="e">
        <f>IF(ISNA('[1]-------  H.S.ARA -------'!#REF!)," ",IF('[1]-------  H.S.ARA -------'!#REF!='CITYLIFE SİNEMALARI'!B483,HLOOKUP('CITYLIFE SİNEMALARI'!B483,'[1]-------  H.S.ARA -------'!#REF!,2,FALSE)," "))</f>
        <v>#REF!</v>
      </c>
      <c r="CO483" s="72" t="e">
        <f>IF(ISNA('[1]-------  H.S.ARA -------'!#REF!)," ",IF('[1]-------  H.S.ARA -------'!#REF!='CITYLIFE SİNEMALARI'!B483,HLOOKUP('CITYLIFE SİNEMALARI'!B483,'[1]-------  H.S.ARA -------'!#REF!,2,FALSE)," "))</f>
        <v>#REF!</v>
      </c>
      <c r="CP483" s="72" t="e">
        <f>IF(ISNA('[1]-------  H.S.ARA -------'!#REF!)," ",IF('[1]-------  H.S.ARA -------'!#REF!='CITYLIFE SİNEMALARI'!B483,HLOOKUP('CITYLIFE SİNEMALARI'!B483,'[1]-------  H.S.ARA -------'!#REF!,2,FALSE)," "))</f>
        <v>#REF!</v>
      </c>
      <c r="CQ483" s="72" t="e">
        <f>IF(ISNA('[1]-------  H.S.ARA -------'!#REF!)," ",IF('[1]-------  H.S.ARA -------'!#REF!='CITYLIFE SİNEMALARI'!B483,HLOOKUP('CITYLIFE SİNEMALARI'!B483,'[1]-------  H.S.ARA -------'!#REF!,2,FALSE)," "))</f>
        <v>#REF!</v>
      </c>
      <c r="CR483" s="72" t="e">
        <f>IF(ISNA('[1]-------  H.S.ARA -------'!#REF!)," ",IF('[1]-------  H.S.ARA -------'!#REF!='CITYLIFE SİNEMALARI'!B483,HLOOKUP('CITYLIFE SİNEMALARI'!B483,'[1]-------  H.S.ARA -------'!#REF!,2,FALSE)," "))</f>
        <v>#REF!</v>
      </c>
      <c r="CS483" s="72" t="e">
        <f>IF(ISNA('[1]-------  H.S.ARA -------'!#REF!)," ",IF('[1]-------  H.S.ARA -------'!#REF!='CITYLIFE SİNEMALARI'!B483,HLOOKUP('CITYLIFE SİNEMALARI'!B483,'[1]-------  H.S.ARA -------'!#REF!,2,FALSE)," "))</f>
        <v>#REF!</v>
      </c>
      <c r="CT483" s="72" t="e">
        <f>IF(ISNA('[1]-------  H.S.ARA -------'!#REF!)," ",IF('[1]-------  H.S.ARA -------'!#REF!='CITYLIFE SİNEMALARI'!B483,HLOOKUP('CITYLIFE SİNEMALARI'!B483,'[1]-------  H.S.ARA -------'!#REF!,2,FALSE)," "))</f>
        <v>#REF!</v>
      </c>
      <c r="CU483" s="72" t="e">
        <f>IF(ISNA('[1]-------  H.S.ARA -------'!#REF!)," ",IF('[1]-------  H.S.ARA -------'!#REF!='CITYLIFE SİNEMALARI'!B483,HLOOKUP('CITYLIFE SİNEMALARI'!B483,'[1]-------  H.S.ARA -------'!#REF!,2,FALSE)," "))</f>
        <v>#REF!</v>
      </c>
      <c r="CV483" s="74" t="e">
        <f>IF(ISNA('[1]-------  H.S.ARA -------'!#REF!)," ",IF('[1]-------  H.S.ARA -------'!#REF!='CITYLIFE SİNEMALARI'!B483,HLOOKUP('CITYLIFE SİNEMALARI'!B483,'[1]-------  H.S.ARA -------'!#REF!,2,FALSE)," "))</f>
        <v>#REF!</v>
      </c>
      <c r="CW483" s="74" t="e">
        <f>IF(ISNA('[1]-------  H.S.ARA -------'!#REF!)," ",IF('[1]-------  H.S.ARA -------'!#REF!='CITYLIFE SİNEMALARI'!B483,HLOOKUP('CITYLIFE SİNEMALARI'!B483,'[1]-------  H.S.ARA -------'!#REF!,2,FALSE)," "))</f>
        <v>#REF!</v>
      </c>
      <c r="CX483" s="74" t="e">
        <f>IF(ISNA('[1]-------  H.S.ARA -------'!#REF!)," ",IF('[1]-------  H.S.ARA -------'!#REF!='CITYLIFE SİNEMALARI'!B483,HLOOKUP('CITYLIFE SİNEMALARI'!B483,'[1]-------  H.S.ARA -------'!#REF!,2,FALSE)," "))</f>
        <v>#REF!</v>
      </c>
      <c r="CY483" s="74" t="e">
        <f>IF(ISNA('[1]-------  H.S.ARA -------'!#REF!)," ",IF('[1]-------  H.S.ARA -------'!#REF!='CITYLIFE SİNEMALARI'!B483,HLOOKUP('CITYLIFE SİNEMALARI'!B483,'[1]-------  H.S.ARA -------'!#REF!,2,FALSE)," "))</f>
        <v>#REF!</v>
      </c>
      <c r="CZ483" s="74" t="e">
        <f>IF(ISNA('[1]-------  H.S.ARA -------'!#REF!)," ",IF('[1]-------  H.S.ARA -------'!#REF!='CITYLIFE SİNEMALARI'!B483,HLOOKUP('CITYLIFE SİNEMALARI'!B483,'[1]-------  H.S.ARA -------'!#REF!,2,FALSE)," "))</f>
        <v>#REF!</v>
      </c>
      <c r="DA483" s="74" t="e">
        <f>IF(ISNA('[1]-------  H.S.ARA -------'!#REF!)," ",IF('[1]-------  H.S.ARA -------'!#REF!='CITYLIFE SİNEMALARI'!B483,HLOOKUP('CITYLIFE SİNEMALARI'!B483,'[1]-------  H.S.ARA -------'!#REF!,2,FALSE)," "))</f>
        <v>#REF!</v>
      </c>
      <c r="DB483" s="74" t="e">
        <f>IF(ISNA('[1]-------  H.S.ARA -------'!#REF!)," ",IF('[1]-------  H.S.ARA -------'!#REF!='CITYLIFE SİNEMALARI'!B483,HLOOKUP('CITYLIFE SİNEMALARI'!B483,'[1]-------  H.S.ARA -------'!#REF!,2,FALSE)," "))</f>
        <v>#REF!</v>
      </c>
      <c r="DC483" s="74" t="e">
        <f>IF(ISNA('[1]-------  H.S.ARA -------'!#REF!)," ",IF('[1]-------  H.S.ARA -------'!#REF!='CITYLIFE SİNEMALARI'!B483,HLOOKUP('CITYLIFE SİNEMALARI'!B483,'[1]-------  H.S.ARA -------'!#REF!,2,FALSE)," "))</f>
        <v>#REF!</v>
      </c>
      <c r="DD483" s="75" t="e">
        <f>IF(ISNA('[1]-------  H.S.ARA -------'!#REF!)," ",IF('[1]-------  H.S.ARA -------'!#REF!='CITYLIFE SİNEMALARI'!B483,HLOOKUP('CITYLIFE SİNEMALARI'!B483,'[1]-------  H.S.ARA -------'!#REF!,2,FALSE)," "))</f>
        <v>#REF!</v>
      </c>
      <c r="DE483" s="75" t="e">
        <f>IF(ISNA('[1]-------  H.S.ARA -------'!#REF!)," ",IF('[1]-------  H.S.ARA -------'!#REF!='CITYLIFE SİNEMALARI'!B483,HLOOKUP('CITYLIFE SİNEMALARI'!B483,'[1]-------  H.S.ARA -------'!#REF!,2,FALSE)," "))</f>
        <v>#REF!</v>
      </c>
      <c r="DF483" s="75" t="e">
        <f>IF(ISNA('[1]-------  H.S.ARA -------'!#REF!)," ",IF('[1]-------  H.S.ARA -------'!#REF!='CITYLIFE SİNEMALARI'!B483,HLOOKUP('CITYLIFE SİNEMALARI'!B483,'[1]-------  H.S.ARA -------'!#REF!,2,FALSE)," "))</f>
        <v>#REF!</v>
      </c>
      <c r="DG483" s="75" t="e">
        <f>IF(ISNA('[1]-------  H.S.ARA -------'!#REF!)," ",IF('[1]-------  H.S.ARA -------'!#REF!='CITYLIFE SİNEMALARI'!B483,HLOOKUP('CITYLIFE SİNEMALARI'!B483,'[1]-------  H.S.ARA -------'!#REF!,2,FALSE)," "))</f>
        <v>#REF!</v>
      </c>
      <c r="DH483" s="75" t="e">
        <f>IF(ISNA('[1]-------  H.S.ARA -------'!#REF!)," ",IF('[1]-------  H.S.ARA -------'!#REF!='CITYLIFE SİNEMALARI'!B483,HLOOKUP('CITYLIFE SİNEMALARI'!B483,'[1]-------  H.S.ARA -------'!#REF!,2,FALSE)," "))</f>
        <v>#REF!</v>
      </c>
      <c r="DI483" s="75" t="e">
        <f>IF(ISNA('[1]-------  H.S.ARA -------'!#REF!)," ",IF('[1]-------  H.S.ARA -------'!#REF!='CITYLIFE SİNEMALARI'!B483,HLOOKUP('CITYLIFE SİNEMALARI'!B483,'[1]-------  H.S.ARA -------'!#REF!,2,FALSE)," "))</f>
        <v>#REF!</v>
      </c>
      <c r="DJ483" s="75" t="e">
        <f>IF(ISNA('[1]-------  H.S.ARA -------'!#REF!)," ",IF('[1]-------  H.S.ARA -------'!#REF!='CITYLIFE SİNEMALARI'!B483,HLOOKUP('CITYLIFE SİNEMALARI'!B483,'[1]-------  H.S.ARA -------'!#REF!,2,FALSE)," "))</f>
        <v>#REF!</v>
      </c>
      <c r="DK483" s="75" t="e">
        <f>IF(ISNA('[1]-------  H.S.ARA -------'!#REF!)," ",IF('[1]-------  H.S.ARA -------'!#REF!='CITYLIFE SİNEMALARI'!B483,HLOOKUP('CITYLIFE SİNEMALARI'!B483,'[1]-------  H.S.ARA -------'!#REF!,2,FALSE)," "))</f>
        <v>#REF!</v>
      </c>
    </row>
    <row r="484" spans="2:115" ht="12.75">
      <c r="B484" s="70">
        <f t="shared" si="40"/>
        <v>0</v>
      </c>
      <c r="C484" s="71"/>
      <c r="D484" s="72" t="str">
        <f>IF(ISNA('[1]-------  H.S.ARA -------'!$C$3)," ",IF('[1]-------  H.S.ARA -------'!$C$3='CITYLIFE SİNEMALARI'!B484,HLOOKUP('CITYLIFE SİNEMALARI'!B484,'[1]-------  H.S.ARA -------'!$C$3:$C$6,2,FALSE)," "))</f>
        <v> </v>
      </c>
      <c r="E484" s="72" t="str">
        <f>IF(ISNA('[1]-------  H.S.ARA -------'!$D$3)," ",IF('[1]-------  H.S.ARA -------'!$D$3='CITYLIFE SİNEMALARI'!B484,HLOOKUP('CITYLIFE SİNEMALARI'!B484,'[1]-------  H.S.ARA -------'!$D$3:$D$6,2,FALSE)," "))</f>
        <v> </v>
      </c>
      <c r="F484" s="72" t="str">
        <f>IF(ISNA('[1]-------  H.S.ARA -------'!$E$3)," ",IF('[1]-------  H.S.ARA -------'!$E$3='CITYLIFE SİNEMALARI'!B484,HLOOKUP('CITYLIFE SİNEMALARI'!B484,'[1]-------  H.S.ARA -------'!$E$3:$E$6,2,FALSE)," "))</f>
        <v> </v>
      </c>
      <c r="G484" s="72" t="str">
        <f>IF(ISNA('[1]-------  H.S.ARA -------'!$F$3)," ",IF('[1]-------  H.S.ARA -------'!$F$3='CITYLIFE SİNEMALARI'!B484,HLOOKUP('CITYLIFE SİNEMALARI'!B484,'[1]-------  H.S.ARA -------'!$F$3:$F$6,2,FALSE)," "))</f>
        <v> </v>
      </c>
      <c r="H484" s="72" t="str">
        <f>IF(ISNA('[1]-------  H.S.ARA -------'!$G$3)," ",IF('[1]-------  H.S.ARA -------'!$G$3='CITYLIFE SİNEMALARI'!B484,HLOOKUP('CITYLIFE SİNEMALARI'!B484,'[1]-------  H.S.ARA -------'!$G$3:$G$6,2,FALSE)," "))</f>
        <v> </v>
      </c>
      <c r="I484" s="72" t="str">
        <f>IF(ISNA('[1]-------  H.S.ARA -------'!$H$3)," ",IF('[1]-------  H.S.ARA -------'!$H$3='CITYLIFE SİNEMALARI'!B484,HLOOKUP('CITYLIFE SİNEMALARI'!B484,'[1]-------  H.S.ARA -------'!$H$3:$H$6,2,FALSE)," "))</f>
        <v> </v>
      </c>
      <c r="J484" s="72" t="str">
        <f>IF(ISNA('[1]-------  H.S.ARA -------'!$I$3)," ",IF('[1]-------  H.S.ARA -------'!$I$3='CITYLIFE SİNEMALARI'!B484,HLOOKUP('CITYLIFE SİNEMALARI'!B484,'[1]-------  H.S.ARA -------'!$I$3:$I$6,2,FALSE)," "))</f>
        <v> </v>
      </c>
      <c r="K484" s="72" t="str">
        <f>IF(ISNA('[1]-------  H.S.ARA -------'!$J$3)," ",IF('[1]-------  H.S.ARA -------'!$J$3='CITYLIFE SİNEMALARI'!B484,HLOOKUP('CITYLIFE SİNEMALARI'!B484,'[1]-------  H.S.ARA -------'!$J$3:$J$6,2,FALSE)," "))</f>
        <v> </v>
      </c>
      <c r="L484" s="73" t="str">
        <f>IF(ISNA('[1]-------  H.S.ARA -------'!$C$7)," ",IF('[1]-------  H.S.ARA -------'!$C$7='CITYLIFE SİNEMALARI'!B484,HLOOKUP('CITYLIFE SİNEMALARI'!B484,'[1]-------  H.S.ARA -------'!$C$7:$C$10,2,FALSE)," "))</f>
        <v> </v>
      </c>
      <c r="M484" s="73" t="str">
        <f>IF(ISNA('[1]-------  H.S.ARA -------'!$D$7)," ",IF('[1]-------  H.S.ARA -------'!$D$7='CITYLIFE SİNEMALARI'!B484,HLOOKUP('CITYLIFE SİNEMALARI'!B484,'[1]-------  H.S.ARA -------'!$D$7:$D$10,2,FALSE)," "))</f>
        <v> </v>
      </c>
      <c r="N484" s="73" t="str">
        <f>IF(ISNA('[1]-------  H.S.ARA -------'!$E$7)," ",IF('[1]-------  H.S.ARA -------'!$E$7='CITYLIFE SİNEMALARI'!B484,HLOOKUP('CITYLIFE SİNEMALARI'!B484,'[1]-------  H.S.ARA -------'!$E$7:$E$10,2,FALSE)," "))</f>
        <v> </v>
      </c>
      <c r="O484" s="73" t="str">
        <f>IF(ISNA('[1]-------  H.S.ARA -------'!$F$7)," ",IF('[1]-------  H.S.ARA -------'!$F$7='CITYLIFE SİNEMALARI'!B484,HLOOKUP('CITYLIFE SİNEMALARI'!B484,'[1]-------  H.S.ARA -------'!$F$7:$F$10,2,FALSE)," "))</f>
        <v> </v>
      </c>
      <c r="P484" s="73" t="str">
        <f>IF(ISNA('[1]-------  H.S.ARA -------'!$G$7)," ",IF('[1]-------  H.S.ARA -------'!$G$7='CITYLIFE SİNEMALARI'!B484,HLOOKUP('CITYLIFE SİNEMALARI'!B484,'[1]-------  H.S.ARA -------'!$G$7:$G$10,2,FALSE)," "))</f>
        <v> </v>
      </c>
      <c r="Q484" s="73" t="str">
        <f>IF(ISNA('[1]-------  H.S.ARA -------'!$H$7)," ",IF('[1]-------  H.S.ARA -------'!$H$7='CITYLIFE SİNEMALARI'!B484,HLOOKUP('CITYLIFE SİNEMALARI'!B484,'[1]-------  H.S.ARA -------'!$H$7:$H$10,2,FALSE)," "))</f>
        <v> </v>
      </c>
      <c r="R484" s="73" t="str">
        <f>IF(ISNA('[1]-------  H.S.ARA -------'!$I$7)," ",IF('[1]-------  H.S.ARA -------'!$I$7='CITYLIFE SİNEMALARI'!B484,HLOOKUP('CITYLIFE SİNEMALARI'!B484,'[1]-------  H.S.ARA -------'!$I$7:$I$10,2,FALSE)," "))</f>
        <v> </v>
      </c>
      <c r="S484" s="73" t="str">
        <f>IF(ISNA('[1]-------  H.S.ARA -------'!$J$7)," ",IF('[1]-------  H.S.ARA -------'!$J$7='CITYLIFE SİNEMALARI'!B484,HLOOKUP('CITYLIFE SİNEMALARI'!B484,'[1]-------  H.S.ARA -------'!$J$7:$J$10,2,FALSE)," "))</f>
        <v> </v>
      </c>
      <c r="T484" s="74" t="str">
        <f>IF(ISNA('[1]-------  H.S.ARA -------'!$C$11)," ",IF('[1]-------  H.S.ARA -------'!$C$11='CITYLIFE SİNEMALARI'!B484,HLOOKUP('CITYLIFE SİNEMALARI'!B484,'[1]-------  H.S.ARA -------'!$C$11:$C$14,2,FALSE)," "))</f>
        <v> </v>
      </c>
      <c r="U484" s="74" t="str">
        <f>IF(ISNA('[1]-------  H.S.ARA -------'!$D$11)," ",IF('[1]-------  H.S.ARA -------'!$D$11='CITYLIFE SİNEMALARI'!B484,HLOOKUP('CITYLIFE SİNEMALARI'!B484,'[1]-------  H.S.ARA -------'!$D$11:$D$14,2,FALSE)," "))</f>
        <v> </v>
      </c>
      <c r="V484" s="74" t="str">
        <f>IF(ISNA('[1]-------  H.S.ARA -------'!$E$11)," ",IF('[1]-------  H.S.ARA -------'!$E$11='CITYLIFE SİNEMALARI'!B484,HLOOKUP('CITYLIFE SİNEMALARI'!B484,'[1]-------  H.S.ARA -------'!$E$11:$E$14,2,FALSE)," "))</f>
        <v> </v>
      </c>
      <c r="W484" s="74" t="str">
        <f>IF(ISNA('[1]-------  H.S.ARA -------'!$F$11)," ",IF('[1]-------  H.S.ARA -------'!$F$11='CITYLIFE SİNEMALARI'!B484,HLOOKUP('CITYLIFE SİNEMALARI'!B484,'[1]-------  H.S.ARA -------'!$F$11:$F$14,2,FALSE)," "))</f>
        <v> </v>
      </c>
      <c r="X484" s="74" t="str">
        <f>IF(ISNA('[1]-------  H.S.ARA -------'!$G$11)," ",IF('[1]-------  H.S.ARA -------'!$G$11='CITYLIFE SİNEMALARI'!B484,HLOOKUP('CITYLIFE SİNEMALARI'!B484,'[1]-------  H.S.ARA -------'!$G$11:$G$14,2,FALSE)," "))</f>
        <v> </v>
      </c>
      <c r="Y484" s="74" t="str">
        <f>IF(ISNA('[1]-------  H.S.ARA -------'!$H$11)," ",IF('[1]-------  H.S.ARA -------'!$H$11='CITYLIFE SİNEMALARI'!B484,HLOOKUP('CITYLIFE SİNEMALARI'!B484,'[1]-------  H.S.ARA -------'!$H$11:$H$14,2,FALSE)," "))</f>
        <v> </v>
      </c>
      <c r="Z484" s="74" t="str">
        <f>IF(ISNA('[1]-------  H.S.ARA -------'!$I$11)," ",IF('[1]-------  H.S.ARA -------'!$I$11='CITYLIFE SİNEMALARI'!B484,HLOOKUP('CITYLIFE SİNEMALARI'!B484,'[1]-------  H.S.ARA -------'!$I$11:$I$14,2,FALSE)," "))</f>
        <v> </v>
      </c>
      <c r="AA484" s="74" t="str">
        <f>IF(ISNA('[1]-------  H.S.ARA -------'!$J$11)," ",IF('[1]-------  H.S.ARA -------'!$J$11='CITYLIFE SİNEMALARI'!B484,HLOOKUP('CITYLIFE SİNEMALARI'!B484,'[1]-------  H.S.ARA -------'!$J$11:$J$14,2,FALSE)," "))</f>
        <v> </v>
      </c>
      <c r="AB484" s="75" t="str">
        <f>IF(ISNA('[1]-------  H.S.ARA -------'!$C$15)," ",IF('[1]-------  H.S.ARA -------'!$C$15='CITYLIFE SİNEMALARI'!B484,HLOOKUP('CITYLIFE SİNEMALARI'!B484,'[1]-------  H.S.ARA -------'!$C$15:$C$18,2,FALSE)," "))</f>
        <v> </v>
      </c>
      <c r="AC484" s="75" t="str">
        <f>IF(ISNA('[1]-------  H.S.ARA -------'!$D$15)," ",IF('[1]-------  H.S.ARA -------'!$D$15='CITYLIFE SİNEMALARI'!B484,HLOOKUP('CITYLIFE SİNEMALARI'!B484,'[1]-------  H.S.ARA -------'!$D$15:$D$18,2,FALSE)," "))</f>
        <v> </v>
      </c>
      <c r="AD484" s="75" t="str">
        <f>IF(ISNA('[1]-------  H.S.ARA -------'!$E$15)," ",IF('[1]-------  H.S.ARA -------'!$E$15='CITYLIFE SİNEMALARI'!B484,HLOOKUP('CITYLIFE SİNEMALARI'!B484,'[1]-------  H.S.ARA -------'!$E$15:$E$18,2,FALSE)," "))</f>
        <v> </v>
      </c>
      <c r="AE484" s="75" t="str">
        <f>IF(ISNA('[1]-------  H.S.ARA -------'!$F$15)," ",IF('[1]-------  H.S.ARA -------'!$F$15='CITYLIFE SİNEMALARI'!B484,HLOOKUP('CITYLIFE SİNEMALARI'!B484,'[1]-------  H.S.ARA -------'!$F$15:$F$18,2,FALSE)," "))</f>
        <v> </v>
      </c>
      <c r="AF484" s="75" t="str">
        <f>IF(ISNA('[1]-------  H.S.ARA -------'!$G$15)," ",IF('[1]-------  H.S.ARA -------'!$G$15='CITYLIFE SİNEMALARI'!B484,HLOOKUP('CITYLIFE SİNEMALARI'!B484,'[1]-------  H.S.ARA -------'!$G$15:$G$18,2,FALSE)," "))</f>
        <v> </v>
      </c>
      <c r="AG484" s="75" t="str">
        <f>IF(ISNA('[1]-------  H.S.ARA -------'!$H$15)," ",IF('[1]-------  H.S.ARA -------'!$H$15='CITYLIFE SİNEMALARI'!B484,HLOOKUP('CITYLIFE SİNEMALARI'!B484,'[1]-------  H.S.ARA -------'!$H$15:$H$18,2,FALSE)," "))</f>
        <v> </v>
      </c>
      <c r="AH484" s="75" t="str">
        <f>IF(ISNA('[1]-------  H.S.ARA -------'!$I$15)," ",IF('[1]-------  H.S.ARA -------'!$I$15='CITYLIFE SİNEMALARI'!B484,HLOOKUP('CITYLIFE SİNEMALARI'!B484,'[1]-------  H.S.ARA -------'!$I$15:$I$18,2,FALSE)," "))</f>
        <v> </v>
      </c>
      <c r="AI484" s="75" t="str">
        <f>IF(ISNA('[1]-------  H.S.ARA -------'!$J$15)," ",IF('[1]-------  H.S.ARA -------'!$J$15='CITYLIFE SİNEMALARI'!B484,HLOOKUP('CITYLIFE SİNEMALARI'!B484,'[1]-------  H.S.ARA -------'!$J$15:$J$18,2,FALSE)," "))</f>
        <v> </v>
      </c>
      <c r="AJ484" s="76" t="str">
        <f>IF(ISNA('[1]-------  H.S.ARA -------'!$C$19)," ",IF('[1]-------  H.S.ARA -------'!$C$19='CITYLIFE SİNEMALARI'!B484,HLOOKUP('CITYLIFE SİNEMALARI'!B484,'[1]-------  H.S.ARA -------'!$C$19:$C$22,2,FALSE)," "))</f>
        <v> </v>
      </c>
      <c r="AK484" s="76" t="str">
        <f>IF(ISNA('[1]-------  H.S.ARA -------'!$D$19)," ",IF('[1]-------  H.S.ARA -------'!$D$19='CITYLIFE SİNEMALARI'!B484,HLOOKUP('CITYLIFE SİNEMALARI'!B484,'[1]-------  H.S.ARA -------'!$D$19:$D$22,2,FALSE)," "))</f>
        <v> </v>
      </c>
      <c r="AL484" s="76" t="str">
        <f>IF(ISNA('[1]-------  H.S.ARA -------'!$E$19)," ",IF('[1]-------  H.S.ARA -------'!$E$19='CITYLIFE SİNEMALARI'!B484,HLOOKUP('CITYLIFE SİNEMALARI'!B484,'[1]-------  H.S.ARA -------'!$E$19:$E$22,2,FALSE)," "))</f>
        <v> </v>
      </c>
      <c r="AM484" s="76" t="str">
        <f>IF(ISNA('[1]-------  H.S.ARA -------'!$F$19)," ",IF('[1]-------  H.S.ARA -------'!$F$19='CITYLIFE SİNEMALARI'!B484,HLOOKUP('CITYLIFE SİNEMALARI'!B484,'[1]-------  H.S.ARA -------'!$F$19:$F$22,2,FALSE)," "))</f>
        <v> </v>
      </c>
      <c r="AN484" s="76" t="str">
        <f>IF(ISNA('[1]-------  H.S.ARA -------'!$G$19)," ",IF('[1]-------  H.S.ARA -------'!$G$19='CITYLIFE SİNEMALARI'!B484,HLOOKUP('CITYLIFE SİNEMALARI'!B484,'[1]-------  H.S.ARA -------'!$G$19:$G$22,2,FALSE)," "))</f>
        <v> </v>
      </c>
      <c r="AO484" s="76" t="str">
        <f>IF(ISNA('[1]-------  H.S.ARA -------'!$H$19)," ",IF('[1]-------  H.S.ARA -------'!$H$19='CITYLIFE SİNEMALARI'!B484,HLOOKUP('CITYLIFE SİNEMALARI'!B484,'[1]-------  H.S.ARA -------'!$H$19:$H$22,2,FALSE)," "))</f>
        <v> </v>
      </c>
      <c r="AP484" s="76" t="str">
        <f>IF(ISNA('[1]-------  H.S.ARA -------'!$I$19)," ",IF('[1]-------  H.S.ARA -------'!$I$19='CITYLIFE SİNEMALARI'!B484,HLOOKUP('CITYLIFE SİNEMALARI'!B484,'[1]-------  H.S.ARA -------'!$I$19:$I$22,2,FALSE)," "))</f>
        <v> </v>
      </c>
      <c r="AQ484" s="76" t="str">
        <f>IF(ISNA('[1]-------  H.S.ARA -------'!$J$19)," ",IF('[1]-------  H.S.ARA -------'!$J$19='CITYLIFE SİNEMALARI'!B484,HLOOKUP('CITYLIFE SİNEMALARI'!B484,'[1]-------  H.S.ARA -------'!$J$19:$J$22,2,FALSE)," "))</f>
        <v> </v>
      </c>
      <c r="AR484" s="73" t="str">
        <f>IF(ISNA('[1]-------  H.S.ARA -------'!$C$23)," ",IF('[1]-------  H.S.ARA -------'!$C$23='CITYLIFE SİNEMALARI'!B484,HLOOKUP('CITYLIFE SİNEMALARI'!B484,'[1]-------  H.S.ARA -------'!$C$23:$C$26,2,FALSE)," "))</f>
        <v> </v>
      </c>
      <c r="AS484" s="73" t="str">
        <f>IF(ISNA('[1]-------  H.S.ARA -------'!$D$23)," ",IF('[1]-------  H.S.ARA -------'!$D$23='CITYLIFE SİNEMALARI'!B484,HLOOKUP('CITYLIFE SİNEMALARI'!B484,'[1]-------  H.S.ARA -------'!$D$23:$D$26,2,FALSE)," "))</f>
        <v> </v>
      </c>
      <c r="AT484" s="73" t="str">
        <f>IF(ISNA('[1]-------  H.S.ARA -------'!$E$23)," ",IF('[1]-------  H.S.ARA -------'!$E$23='CITYLIFE SİNEMALARI'!B484,HLOOKUP('CITYLIFE SİNEMALARI'!B484,'[1]-------  H.S.ARA -------'!$E$23:$E$26,2,FALSE)," "))</f>
        <v> </v>
      </c>
      <c r="AU484" s="73" t="str">
        <f>IF(ISNA('[1]-------  H.S.ARA -------'!$F$23)," ",IF('[1]-------  H.S.ARA -------'!$F$23='CITYLIFE SİNEMALARI'!B484,HLOOKUP('CITYLIFE SİNEMALARI'!B484,'[1]-------  H.S.ARA -------'!$F$23:$F$26,2,FALSE)," "))</f>
        <v> </v>
      </c>
      <c r="AV484" s="73" t="str">
        <f>IF(ISNA('[1]-------  H.S.ARA -------'!$G$23)," ",IF('[1]-------  H.S.ARA -------'!$G$23='CITYLIFE SİNEMALARI'!B484,HLOOKUP('CITYLIFE SİNEMALARI'!B484,'[1]-------  H.S.ARA -------'!$G$23:$G$26,2,FALSE)," "))</f>
        <v> </v>
      </c>
      <c r="AW484" s="73" t="str">
        <f>IF(ISNA('[1]-------  H.S.ARA -------'!$H$23)," ",IF('[1]-------  H.S.ARA -------'!$H$23='CITYLIFE SİNEMALARI'!B484,HLOOKUP('CITYLIFE SİNEMALARI'!B484,'[1]-------  H.S.ARA -------'!$H$23:$H$26,2,FALSE)," "))</f>
        <v> </v>
      </c>
      <c r="AX484" s="73" t="str">
        <f>IF(ISNA('[1]-------  H.S.ARA -------'!$I$23)," ",IF('[1]-------  H.S.ARA -------'!$I$23='CITYLIFE SİNEMALARI'!B484,HLOOKUP('CITYLIFE SİNEMALARI'!B484,'[1]-------  H.S.ARA -------'!$I$23:$I$26,2,FALSE)," "))</f>
        <v> </v>
      </c>
      <c r="AY484" s="73" t="str">
        <f>IF(ISNA('[1]-------  H.S.ARA -------'!$J$23)," ",IF('[1]-------  H.S.ARA -------'!$J$23='CITYLIFE SİNEMALARI'!B484,HLOOKUP('CITYLIFE SİNEMALARI'!B484,'[1]-------  H.S.ARA -------'!$J$23:$J$26,2,FALSE)," "))</f>
        <v> </v>
      </c>
      <c r="AZ484" s="72" t="str">
        <f>IF(ISNA('[1]-------  H.S.ARA -------'!$C$27)," ",IF('[1]-------  H.S.ARA -------'!$C$27='CITYLIFE SİNEMALARI'!B484,HLOOKUP('CITYLIFE SİNEMALARI'!B484,'[1]-------  H.S.ARA -------'!$C$27:$C$30,2,FALSE)," "))</f>
        <v> </v>
      </c>
      <c r="BA484" s="72" t="str">
        <f>IF(ISNA('[1]-------  H.S.ARA -------'!$D$27)," ",IF('[1]-------  H.S.ARA -------'!$D$27='CITYLIFE SİNEMALARI'!B484,HLOOKUP('CITYLIFE SİNEMALARI'!B484,'[1]-------  H.S.ARA -------'!$D$27:$D$30,2,FALSE)," "))</f>
        <v> </v>
      </c>
      <c r="BB484" s="72" t="str">
        <f>IF(ISNA('[1]-------  H.S.ARA -------'!$E$27)," ",IF('[1]-------  H.S.ARA -------'!$E$27='CITYLIFE SİNEMALARI'!B484,HLOOKUP('CITYLIFE SİNEMALARI'!B484,'[1]-------  H.S.ARA -------'!$E$27:$E$30,2,FALSE)," "))</f>
        <v> </v>
      </c>
      <c r="BC484" s="72" t="str">
        <f>IF(ISNA('[1]-------  H.S.ARA -------'!$F$27)," ",IF('[1]-------  H.S.ARA -------'!$F$27='CITYLIFE SİNEMALARI'!B484,HLOOKUP('CITYLIFE SİNEMALARI'!B484,'[1]-------  H.S.ARA -------'!$F$27:$F$30,2,FALSE)," "))</f>
        <v> </v>
      </c>
      <c r="BD484" s="72" t="str">
        <f>IF(ISNA('[1]-------  H.S.ARA -------'!$G$27)," ",IF('[1]-------  H.S.ARA -------'!$G$27='CITYLIFE SİNEMALARI'!B484,HLOOKUP('CITYLIFE SİNEMALARI'!B484,'[1]-------  H.S.ARA -------'!$G$27:$G$30,2,FALSE)," "))</f>
        <v> </v>
      </c>
      <c r="BE484" s="72" t="str">
        <f>IF(ISNA('[1]-------  H.S.ARA -------'!$H$27)," ",IF('[1]-------  H.S.ARA -------'!$H$27='CITYLIFE SİNEMALARI'!B484,HLOOKUP('CITYLIFE SİNEMALARI'!B484,'[1]-------  H.S.ARA -------'!$H$27:$H$30,2,FALSE)," "))</f>
        <v> </v>
      </c>
      <c r="BF484" s="72" t="str">
        <f>IF(ISNA('[1]-------  H.S.ARA -------'!$I$27)," ",IF('[1]-------  H.S.ARA -------'!$I$27='CITYLIFE SİNEMALARI'!B484,HLOOKUP('CITYLIFE SİNEMALARI'!B484,'[1]-------  H.S.ARA -------'!$I$27:$I$30,2,FALSE)," "))</f>
        <v> </v>
      </c>
      <c r="BG484" s="72" t="str">
        <f>IF(ISNA('[1]-------  H.S.ARA -------'!$J$27)," ",IF('[1]-------  H.S.ARA -------'!$J$27='CITYLIFE SİNEMALARI'!B484,HLOOKUP('CITYLIFE SİNEMALARI'!B484,'[1]-------  H.S.ARA -------'!$J$27:$J$30,2,FALSE)," "))</f>
        <v> </v>
      </c>
      <c r="BH484" s="74" t="e">
        <f>IF(ISNA('[1]-------  H.S.ARA -------'!#REF!)," ",IF('[1]-------  H.S.ARA -------'!#REF!='CITYLIFE SİNEMALARI'!B484,HLOOKUP('CITYLIFE SİNEMALARI'!B484,'[1]-------  H.S.ARA -------'!#REF!,2,FALSE)," "))</f>
        <v>#REF!</v>
      </c>
      <c r="BI484" s="74" t="e">
        <f>IF(ISNA('[1]-------  H.S.ARA -------'!#REF!)," ",IF('[1]-------  H.S.ARA -------'!#REF!='CITYLIFE SİNEMALARI'!B484,HLOOKUP('CITYLIFE SİNEMALARI'!B484,'[1]-------  H.S.ARA -------'!#REF!,2,FALSE)," "))</f>
        <v>#REF!</v>
      </c>
      <c r="BJ484" s="74" t="e">
        <f>IF(ISNA('[1]-------  H.S.ARA -------'!#REF!)," ",IF('[1]-------  H.S.ARA -------'!#REF!='CITYLIFE SİNEMALARI'!B484,HLOOKUP('CITYLIFE SİNEMALARI'!B484,'[1]-------  H.S.ARA -------'!#REF!,2,FALSE)," "))</f>
        <v>#REF!</v>
      </c>
      <c r="BK484" s="74" t="e">
        <f>IF(ISNA('[1]-------  H.S.ARA -------'!#REF!)," ",IF('[1]-------  H.S.ARA -------'!#REF!='CITYLIFE SİNEMALARI'!B484,HLOOKUP('CITYLIFE SİNEMALARI'!B484,'[1]-------  H.S.ARA -------'!#REF!,2,FALSE)," "))</f>
        <v>#REF!</v>
      </c>
      <c r="BL484" s="74" t="e">
        <f>IF(ISNA('[1]-------  H.S.ARA -------'!#REF!)," ",IF('[1]-------  H.S.ARA -------'!#REF!='CITYLIFE SİNEMALARI'!B484,HLOOKUP('CITYLIFE SİNEMALARI'!B484,'[1]-------  H.S.ARA -------'!#REF!,2,FALSE)," "))</f>
        <v>#REF!</v>
      </c>
      <c r="BM484" s="74" t="e">
        <f>IF(ISNA('[1]-------  H.S.ARA -------'!#REF!)," ",IF('[1]-------  H.S.ARA -------'!#REF!='CITYLIFE SİNEMALARI'!B484,HLOOKUP('CITYLIFE SİNEMALARI'!B484,'[1]-------  H.S.ARA -------'!#REF!,2,FALSE)," "))</f>
        <v>#REF!</v>
      </c>
      <c r="BN484" s="74" t="e">
        <f>IF(ISNA('[1]-------  H.S.ARA -------'!#REF!)," ",IF('[1]-------  H.S.ARA -------'!#REF!='CITYLIFE SİNEMALARI'!B484,HLOOKUP('CITYLIFE SİNEMALARI'!B484,'[1]-------  H.S.ARA -------'!#REF!,2,FALSE)," "))</f>
        <v>#REF!</v>
      </c>
      <c r="BO484" s="74" t="e">
        <f>IF(ISNA('[1]-------  H.S.ARA -------'!#REF!)," ",IF('[1]-------  H.S.ARA -------'!#REF!='CITYLIFE SİNEMALARI'!B484,HLOOKUP('CITYLIFE SİNEMALARI'!B484,'[1]-------  H.S.ARA -------'!#REF!,2,FALSE)," "))</f>
        <v>#REF!</v>
      </c>
      <c r="BP484" s="75" t="e">
        <f>IF(ISNA('[1]-------  H.S.ARA -------'!#REF!)," ",IF('[1]-------  H.S.ARA -------'!#REF!='CITYLIFE SİNEMALARI'!B484,HLOOKUP('CITYLIFE SİNEMALARI'!B484,'[1]-------  H.S.ARA -------'!#REF!,2,FALSE)," "))</f>
        <v>#REF!</v>
      </c>
      <c r="BQ484" s="75" t="e">
        <f>IF(ISNA('[1]-------  H.S.ARA -------'!#REF!)," ",IF('[1]-------  H.S.ARA -------'!#REF!='CITYLIFE SİNEMALARI'!B484,HLOOKUP('CITYLIFE SİNEMALARI'!B484,'[1]-------  H.S.ARA -------'!#REF!,2,FALSE)," "))</f>
        <v>#REF!</v>
      </c>
      <c r="BR484" s="75" t="e">
        <f>IF(ISNA('[1]-------  H.S.ARA -------'!#REF!)," ",IF('[1]-------  H.S.ARA -------'!#REF!='CITYLIFE SİNEMALARI'!B484,HLOOKUP('CITYLIFE SİNEMALARI'!B484,'[1]-------  H.S.ARA -------'!#REF!,2,FALSE)," "))</f>
        <v>#REF!</v>
      </c>
      <c r="BS484" s="75" t="e">
        <f>IF(ISNA('[1]-------  H.S.ARA -------'!#REF!)," ",IF('[1]-------  H.S.ARA -------'!#REF!='CITYLIFE SİNEMALARI'!B484,HLOOKUP('CITYLIFE SİNEMALARI'!B484,'[1]-------  H.S.ARA -------'!#REF!,2,FALSE)," "))</f>
        <v>#REF!</v>
      </c>
      <c r="BT484" s="75" t="e">
        <f>IF(ISNA('[1]-------  H.S.ARA -------'!#REF!)," ",IF('[1]-------  H.S.ARA -------'!#REF!='CITYLIFE SİNEMALARI'!B484,HLOOKUP('CITYLIFE SİNEMALARI'!B484,'[1]-------  H.S.ARA -------'!#REF!,2,FALSE)," "))</f>
        <v>#REF!</v>
      </c>
      <c r="BU484" s="75" t="e">
        <f>IF(ISNA('[1]-------  H.S.ARA -------'!#REF!)," ",IF('[1]-------  H.S.ARA -------'!#REF!='CITYLIFE SİNEMALARI'!B484,HLOOKUP('CITYLIFE SİNEMALARI'!B484,'[1]-------  H.S.ARA -------'!#REF!,2,FALSE)," "))</f>
        <v>#REF!</v>
      </c>
      <c r="BV484" s="75" t="e">
        <f>IF(ISNA('[1]-------  H.S.ARA -------'!#REF!)," ",IF('[1]-------  H.S.ARA -------'!#REF!='CITYLIFE SİNEMALARI'!B484,HLOOKUP('CITYLIFE SİNEMALARI'!B484,'[1]-------  H.S.ARA -------'!#REF!,2,FALSE)," "))</f>
        <v>#REF!</v>
      </c>
      <c r="BW484" s="75" t="e">
        <f>IF(ISNA('[1]-------  H.S.ARA -------'!#REF!)," ",IF('[1]-------  H.S.ARA -------'!#REF!='CITYLIFE SİNEMALARI'!B484,HLOOKUP('CITYLIFE SİNEMALARI'!B484,'[1]-------  H.S.ARA -------'!#REF!,2,FALSE)," "))</f>
        <v>#REF!</v>
      </c>
      <c r="BX484" s="77" t="e">
        <f>IF(ISNA('[1]-------  H.S.ARA -------'!#REF!)," ",IF('[1]-------  H.S.ARA -------'!#REF!='CITYLIFE SİNEMALARI'!B484,HLOOKUP('CITYLIFE SİNEMALARI'!B484,'[1]-------  H.S.ARA -------'!#REF!,2,FALSE)," "))</f>
        <v>#REF!</v>
      </c>
      <c r="BY484" s="77" t="e">
        <f>IF(ISNA('[1]-------  H.S.ARA -------'!#REF!)," ",IF('[1]-------  H.S.ARA -------'!#REF!='CITYLIFE SİNEMALARI'!B484,HLOOKUP('CITYLIFE SİNEMALARI'!B484,'[1]-------  H.S.ARA -------'!#REF!,2,FALSE)," "))</f>
        <v>#REF!</v>
      </c>
      <c r="BZ484" s="77" t="e">
        <f>IF(ISNA('[1]-------  H.S.ARA -------'!#REF!)," ",IF('[1]-------  H.S.ARA -------'!#REF!='CITYLIFE SİNEMALARI'!B484,HLOOKUP('CITYLIFE SİNEMALARI'!B484,'[1]-------  H.S.ARA -------'!#REF!,2,FALSE)," "))</f>
        <v>#REF!</v>
      </c>
      <c r="CA484" s="77" t="e">
        <f>IF(ISNA('[1]-------  H.S.ARA -------'!#REF!)," ",IF('[1]-------  H.S.ARA -------'!#REF!='CITYLIFE SİNEMALARI'!B484,HLOOKUP('CITYLIFE SİNEMALARI'!B484,'[1]-------  H.S.ARA -------'!#REF!,2,FALSE)," "))</f>
        <v>#REF!</v>
      </c>
      <c r="CB484" s="77" t="e">
        <f>IF(ISNA('[1]-------  H.S.ARA -------'!#REF!)," ",IF('[1]-------  H.S.ARA -------'!#REF!='CITYLIFE SİNEMALARI'!B484,HLOOKUP('CITYLIFE SİNEMALARI'!B484,'[1]-------  H.S.ARA -------'!#REF!,2,FALSE)," "))</f>
        <v>#REF!</v>
      </c>
      <c r="CC484" s="77" t="e">
        <f>IF(ISNA('[1]-------  H.S.ARA -------'!#REF!)," ",IF('[1]-------  H.S.ARA -------'!#REF!='CITYLIFE SİNEMALARI'!B484,HLOOKUP('CITYLIFE SİNEMALARI'!B484,'[1]-------  H.S.ARA -------'!#REF!,2,FALSE)," "))</f>
        <v>#REF!</v>
      </c>
      <c r="CD484" s="77" t="e">
        <f>IF(ISNA('[1]-------  H.S.ARA -------'!#REF!)," ",IF('[1]-------  H.S.ARA -------'!#REF!='CITYLIFE SİNEMALARI'!B484,HLOOKUP('CITYLIFE SİNEMALARI'!B484,'[1]-------  H.S.ARA -------'!#REF!,2,FALSE)," "))</f>
        <v>#REF!</v>
      </c>
      <c r="CE484" s="77" t="e">
        <f>IF(ISNA('[1]-------  H.S.ARA -------'!#REF!)," ",IF('[1]-------  H.S.ARA -------'!#REF!='CITYLIFE SİNEMALARI'!B484,HLOOKUP('CITYLIFE SİNEMALARI'!B484,'[1]-------  H.S.ARA -------'!#REF!,2,FALSE)," "))</f>
        <v>#REF!</v>
      </c>
      <c r="CF484" s="73" t="e">
        <f>IF(ISNA('[1]-------  H.S.ARA -------'!#REF!)," ",IF('[1]-------  H.S.ARA -------'!#REF!='CITYLIFE SİNEMALARI'!B484,HLOOKUP('CITYLIFE SİNEMALARI'!B484,'[1]-------  H.S.ARA -------'!#REF!,2,FALSE)," "))</f>
        <v>#REF!</v>
      </c>
      <c r="CG484" s="73" t="e">
        <f>IF(ISNA('[1]-------  H.S.ARA -------'!#REF!)," ",IF('[1]-------  H.S.ARA -------'!#REF!='CITYLIFE SİNEMALARI'!B484,HLOOKUP('CITYLIFE SİNEMALARI'!B484,'[1]-------  H.S.ARA -------'!#REF!,2,FALSE)," "))</f>
        <v>#REF!</v>
      </c>
      <c r="CH484" s="73" t="e">
        <f>IF(ISNA('[1]-------  H.S.ARA -------'!#REF!)," ",IF('[1]-------  H.S.ARA -------'!#REF!='CITYLIFE SİNEMALARI'!B484,HLOOKUP('CITYLIFE SİNEMALARI'!B484,'[1]-------  H.S.ARA -------'!#REF!,2,FALSE)," "))</f>
        <v>#REF!</v>
      </c>
      <c r="CI484" s="73" t="e">
        <f>IF(ISNA('[1]-------  H.S.ARA -------'!#REF!)," ",IF('[1]-------  H.S.ARA -------'!#REF!='CITYLIFE SİNEMALARI'!B484,HLOOKUP('CITYLIFE SİNEMALARI'!B484,'[1]-------  H.S.ARA -------'!#REF!,2,FALSE)," "))</f>
        <v>#REF!</v>
      </c>
      <c r="CJ484" s="73" t="e">
        <f>IF(ISNA('[1]-------  H.S.ARA -------'!#REF!)," ",IF('[1]-------  H.S.ARA -------'!#REF!='CITYLIFE SİNEMALARI'!B484,HLOOKUP('CITYLIFE SİNEMALARI'!B484,'[1]-------  H.S.ARA -------'!#REF!,2,FALSE)," "))</f>
        <v>#REF!</v>
      </c>
      <c r="CK484" s="73" t="e">
        <f>IF(ISNA('[1]-------  H.S.ARA -------'!#REF!)," ",IF('[1]-------  H.S.ARA -------'!#REF!='CITYLIFE SİNEMALARI'!B484,HLOOKUP('CITYLIFE SİNEMALARI'!B484,'[1]-------  H.S.ARA -------'!#REF!,2,FALSE)," "))</f>
        <v>#REF!</v>
      </c>
      <c r="CL484" s="73" t="e">
        <f>IF(ISNA('[1]-------  H.S.ARA -------'!#REF!)," ",IF('[1]-------  H.S.ARA -------'!#REF!='CITYLIFE SİNEMALARI'!B484,HLOOKUP('CITYLIFE SİNEMALARI'!B484,'[1]-------  H.S.ARA -------'!#REF!,2,FALSE)," "))</f>
        <v>#REF!</v>
      </c>
      <c r="CM484" s="73" t="e">
        <f>IF(ISNA('[1]-------  H.S.ARA -------'!#REF!)," ",IF('[1]-------  H.S.ARA -------'!#REF!='CITYLIFE SİNEMALARI'!B484,HLOOKUP('CITYLIFE SİNEMALARI'!B484,'[1]-------  H.S.ARA -------'!#REF!,2,FALSE)," "))</f>
        <v>#REF!</v>
      </c>
      <c r="CN484" s="72" t="e">
        <f>IF(ISNA('[1]-------  H.S.ARA -------'!#REF!)," ",IF('[1]-------  H.S.ARA -------'!#REF!='CITYLIFE SİNEMALARI'!B484,HLOOKUP('CITYLIFE SİNEMALARI'!B484,'[1]-------  H.S.ARA -------'!#REF!,2,FALSE)," "))</f>
        <v>#REF!</v>
      </c>
      <c r="CO484" s="72" t="e">
        <f>IF(ISNA('[1]-------  H.S.ARA -------'!#REF!)," ",IF('[1]-------  H.S.ARA -------'!#REF!='CITYLIFE SİNEMALARI'!B484,HLOOKUP('CITYLIFE SİNEMALARI'!B484,'[1]-------  H.S.ARA -------'!#REF!,2,FALSE)," "))</f>
        <v>#REF!</v>
      </c>
      <c r="CP484" s="72" t="e">
        <f>IF(ISNA('[1]-------  H.S.ARA -------'!#REF!)," ",IF('[1]-------  H.S.ARA -------'!#REF!='CITYLIFE SİNEMALARI'!B484,HLOOKUP('CITYLIFE SİNEMALARI'!B484,'[1]-------  H.S.ARA -------'!#REF!,2,FALSE)," "))</f>
        <v>#REF!</v>
      </c>
      <c r="CQ484" s="72" t="e">
        <f>IF(ISNA('[1]-------  H.S.ARA -------'!#REF!)," ",IF('[1]-------  H.S.ARA -------'!#REF!='CITYLIFE SİNEMALARI'!B484,HLOOKUP('CITYLIFE SİNEMALARI'!B484,'[1]-------  H.S.ARA -------'!#REF!,2,FALSE)," "))</f>
        <v>#REF!</v>
      </c>
      <c r="CR484" s="72" t="e">
        <f>IF(ISNA('[1]-------  H.S.ARA -------'!#REF!)," ",IF('[1]-------  H.S.ARA -------'!#REF!='CITYLIFE SİNEMALARI'!B484,HLOOKUP('CITYLIFE SİNEMALARI'!B484,'[1]-------  H.S.ARA -------'!#REF!,2,FALSE)," "))</f>
        <v>#REF!</v>
      </c>
      <c r="CS484" s="72" t="e">
        <f>IF(ISNA('[1]-------  H.S.ARA -------'!#REF!)," ",IF('[1]-------  H.S.ARA -------'!#REF!='CITYLIFE SİNEMALARI'!B484,HLOOKUP('CITYLIFE SİNEMALARI'!B484,'[1]-------  H.S.ARA -------'!#REF!,2,FALSE)," "))</f>
        <v>#REF!</v>
      </c>
      <c r="CT484" s="72" t="e">
        <f>IF(ISNA('[1]-------  H.S.ARA -------'!#REF!)," ",IF('[1]-------  H.S.ARA -------'!#REF!='CITYLIFE SİNEMALARI'!B484,HLOOKUP('CITYLIFE SİNEMALARI'!B484,'[1]-------  H.S.ARA -------'!#REF!,2,FALSE)," "))</f>
        <v>#REF!</v>
      </c>
      <c r="CU484" s="72" t="e">
        <f>IF(ISNA('[1]-------  H.S.ARA -------'!#REF!)," ",IF('[1]-------  H.S.ARA -------'!#REF!='CITYLIFE SİNEMALARI'!B484,HLOOKUP('CITYLIFE SİNEMALARI'!B484,'[1]-------  H.S.ARA -------'!#REF!,2,FALSE)," "))</f>
        <v>#REF!</v>
      </c>
      <c r="CV484" s="74" t="e">
        <f>IF(ISNA('[1]-------  H.S.ARA -------'!#REF!)," ",IF('[1]-------  H.S.ARA -------'!#REF!='CITYLIFE SİNEMALARI'!B484,HLOOKUP('CITYLIFE SİNEMALARI'!B484,'[1]-------  H.S.ARA -------'!#REF!,2,FALSE)," "))</f>
        <v>#REF!</v>
      </c>
      <c r="CW484" s="74" t="e">
        <f>IF(ISNA('[1]-------  H.S.ARA -------'!#REF!)," ",IF('[1]-------  H.S.ARA -------'!#REF!='CITYLIFE SİNEMALARI'!B484,HLOOKUP('CITYLIFE SİNEMALARI'!B484,'[1]-------  H.S.ARA -------'!#REF!,2,FALSE)," "))</f>
        <v>#REF!</v>
      </c>
      <c r="CX484" s="74" t="e">
        <f>IF(ISNA('[1]-------  H.S.ARA -------'!#REF!)," ",IF('[1]-------  H.S.ARA -------'!#REF!='CITYLIFE SİNEMALARI'!B484,HLOOKUP('CITYLIFE SİNEMALARI'!B484,'[1]-------  H.S.ARA -------'!#REF!,2,FALSE)," "))</f>
        <v>#REF!</v>
      </c>
      <c r="CY484" s="74" t="e">
        <f>IF(ISNA('[1]-------  H.S.ARA -------'!#REF!)," ",IF('[1]-------  H.S.ARA -------'!#REF!='CITYLIFE SİNEMALARI'!B484,HLOOKUP('CITYLIFE SİNEMALARI'!B484,'[1]-------  H.S.ARA -------'!#REF!,2,FALSE)," "))</f>
        <v>#REF!</v>
      </c>
      <c r="CZ484" s="74" t="e">
        <f>IF(ISNA('[1]-------  H.S.ARA -------'!#REF!)," ",IF('[1]-------  H.S.ARA -------'!#REF!='CITYLIFE SİNEMALARI'!B484,HLOOKUP('CITYLIFE SİNEMALARI'!B484,'[1]-------  H.S.ARA -------'!#REF!,2,FALSE)," "))</f>
        <v>#REF!</v>
      </c>
      <c r="DA484" s="74" t="e">
        <f>IF(ISNA('[1]-------  H.S.ARA -------'!#REF!)," ",IF('[1]-------  H.S.ARA -------'!#REF!='CITYLIFE SİNEMALARI'!B484,HLOOKUP('CITYLIFE SİNEMALARI'!B484,'[1]-------  H.S.ARA -------'!#REF!,2,FALSE)," "))</f>
        <v>#REF!</v>
      </c>
      <c r="DB484" s="74" t="e">
        <f>IF(ISNA('[1]-------  H.S.ARA -------'!#REF!)," ",IF('[1]-------  H.S.ARA -------'!#REF!='CITYLIFE SİNEMALARI'!B484,HLOOKUP('CITYLIFE SİNEMALARI'!B484,'[1]-------  H.S.ARA -------'!#REF!,2,FALSE)," "))</f>
        <v>#REF!</v>
      </c>
      <c r="DC484" s="74" t="e">
        <f>IF(ISNA('[1]-------  H.S.ARA -------'!#REF!)," ",IF('[1]-------  H.S.ARA -------'!#REF!='CITYLIFE SİNEMALARI'!B484,HLOOKUP('CITYLIFE SİNEMALARI'!B484,'[1]-------  H.S.ARA -------'!#REF!,2,FALSE)," "))</f>
        <v>#REF!</v>
      </c>
      <c r="DD484" s="75" t="e">
        <f>IF(ISNA('[1]-------  H.S.ARA -------'!#REF!)," ",IF('[1]-------  H.S.ARA -------'!#REF!='CITYLIFE SİNEMALARI'!B484,HLOOKUP('CITYLIFE SİNEMALARI'!B484,'[1]-------  H.S.ARA -------'!#REF!,2,FALSE)," "))</f>
        <v>#REF!</v>
      </c>
      <c r="DE484" s="75" t="e">
        <f>IF(ISNA('[1]-------  H.S.ARA -------'!#REF!)," ",IF('[1]-------  H.S.ARA -------'!#REF!='CITYLIFE SİNEMALARI'!B484,HLOOKUP('CITYLIFE SİNEMALARI'!B484,'[1]-------  H.S.ARA -------'!#REF!,2,FALSE)," "))</f>
        <v>#REF!</v>
      </c>
      <c r="DF484" s="75" t="e">
        <f>IF(ISNA('[1]-------  H.S.ARA -------'!#REF!)," ",IF('[1]-------  H.S.ARA -------'!#REF!='CITYLIFE SİNEMALARI'!B484,HLOOKUP('CITYLIFE SİNEMALARI'!B484,'[1]-------  H.S.ARA -------'!#REF!,2,FALSE)," "))</f>
        <v>#REF!</v>
      </c>
      <c r="DG484" s="75" t="e">
        <f>IF(ISNA('[1]-------  H.S.ARA -------'!#REF!)," ",IF('[1]-------  H.S.ARA -------'!#REF!='CITYLIFE SİNEMALARI'!B484,HLOOKUP('CITYLIFE SİNEMALARI'!B484,'[1]-------  H.S.ARA -------'!#REF!,2,FALSE)," "))</f>
        <v>#REF!</v>
      </c>
      <c r="DH484" s="75" t="e">
        <f>IF(ISNA('[1]-------  H.S.ARA -------'!#REF!)," ",IF('[1]-------  H.S.ARA -------'!#REF!='CITYLIFE SİNEMALARI'!B484,HLOOKUP('CITYLIFE SİNEMALARI'!B484,'[1]-------  H.S.ARA -------'!#REF!,2,FALSE)," "))</f>
        <v>#REF!</v>
      </c>
      <c r="DI484" s="75" t="e">
        <f>IF(ISNA('[1]-------  H.S.ARA -------'!#REF!)," ",IF('[1]-------  H.S.ARA -------'!#REF!='CITYLIFE SİNEMALARI'!B484,HLOOKUP('CITYLIFE SİNEMALARI'!B484,'[1]-------  H.S.ARA -------'!#REF!,2,FALSE)," "))</f>
        <v>#REF!</v>
      </c>
      <c r="DJ484" s="75" t="e">
        <f>IF(ISNA('[1]-------  H.S.ARA -------'!#REF!)," ",IF('[1]-------  H.S.ARA -------'!#REF!='CITYLIFE SİNEMALARI'!B484,HLOOKUP('CITYLIFE SİNEMALARI'!B484,'[1]-------  H.S.ARA -------'!#REF!,2,FALSE)," "))</f>
        <v>#REF!</v>
      </c>
      <c r="DK484" s="75" t="e">
        <f>IF(ISNA('[1]-------  H.S.ARA -------'!#REF!)," ",IF('[1]-------  H.S.ARA -------'!#REF!='CITYLIFE SİNEMALARI'!B484,HLOOKUP('CITYLIFE SİNEMALARI'!B484,'[1]-------  H.S.ARA -------'!#REF!,2,FALSE)," "))</f>
        <v>#REF!</v>
      </c>
    </row>
    <row r="485" spans="2:115" ht="12.75">
      <c r="B485" s="70">
        <f t="shared" si="40"/>
        <v>0</v>
      </c>
      <c r="C485" s="71"/>
      <c r="D485" s="72" t="str">
        <f>IF(ISNA('[1]-------  H.S.ARA -------'!$C$3)," ",IF('[1]-------  H.S.ARA -------'!$C$3='CITYLIFE SİNEMALARI'!B485,HLOOKUP('CITYLIFE SİNEMALARI'!B485,'[1]-------  H.S.ARA -------'!$C$3:$C$6,2,FALSE)," "))</f>
        <v> </v>
      </c>
      <c r="E485" s="72" t="str">
        <f>IF(ISNA('[1]-------  H.S.ARA -------'!$D$3)," ",IF('[1]-------  H.S.ARA -------'!$D$3='CITYLIFE SİNEMALARI'!B485,HLOOKUP('CITYLIFE SİNEMALARI'!B485,'[1]-------  H.S.ARA -------'!$D$3:$D$6,2,FALSE)," "))</f>
        <v> </v>
      </c>
      <c r="F485" s="72" t="str">
        <f>IF(ISNA('[1]-------  H.S.ARA -------'!$E$3)," ",IF('[1]-------  H.S.ARA -------'!$E$3='CITYLIFE SİNEMALARI'!B485,HLOOKUP('CITYLIFE SİNEMALARI'!B485,'[1]-------  H.S.ARA -------'!$E$3:$E$6,2,FALSE)," "))</f>
        <v> </v>
      </c>
      <c r="G485" s="72" t="str">
        <f>IF(ISNA('[1]-------  H.S.ARA -------'!$F$3)," ",IF('[1]-------  H.S.ARA -------'!$F$3='CITYLIFE SİNEMALARI'!B485,HLOOKUP('CITYLIFE SİNEMALARI'!B485,'[1]-------  H.S.ARA -------'!$F$3:$F$6,2,FALSE)," "))</f>
        <v> </v>
      </c>
      <c r="H485" s="72" t="str">
        <f>IF(ISNA('[1]-------  H.S.ARA -------'!$G$3)," ",IF('[1]-------  H.S.ARA -------'!$G$3='CITYLIFE SİNEMALARI'!B485,HLOOKUP('CITYLIFE SİNEMALARI'!B485,'[1]-------  H.S.ARA -------'!$G$3:$G$6,2,FALSE)," "))</f>
        <v> </v>
      </c>
      <c r="I485" s="72" t="str">
        <f>IF(ISNA('[1]-------  H.S.ARA -------'!$H$3)," ",IF('[1]-------  H.S.ARA -------'!$H$3='CITYLIFE SİNEMALARI'!B485,HLOOKUP('CITYLIFE SİNEMALARI'!B485,'[1]-------  H.S.ARA -------'!$H$3:$H$6,2,FALSE)," "))</f>
        <v> </v>
      </c>
      <c r="J485" s="72" t="str">
        <f>IF(ISNA('[1]-------  H.S.ARA -------'!$I$3)," ",IF('[1]-------  H.S.ARA -------'!$I$3='CITYLIFE SİNEMALARI'!B485,HLOOKUP('CITYLIFE SİNEMALARI'!B485,'[1]-------  H.S.ARA -------'!$I$3:$I$6,2,FALSE)," "))</f>
        <v> </v>
      </c>
      <c r="K485" s="72" t="str">
        <f>IF(ISNA('[1]-------  H.S.ARA -------'!$J$3)," ",IF('[1]-------  H.S.ARA -------'!$J$3='CITYLIFE SİNEMALARI'!B485,HLOOKUP('CITYLIFE SİNEMALARI'!B485,'[1]-------  H.S.ARA -------'!$J$3:$J$6,2,FALSE)," "))</f>
        <v> </v>
      </c>
      <c r="L485" s="73" t="str">
        <f>IF(ISNA('[1]-------  H.S.ARA -------'!$C$7)," ",IF('[1]-------  H.S.ARA -------'!$C$7='CITYLIFE SİNEMALARI'!B485,HLOOKUP('CITYLIFE SİNEMALARI'!B485,'[1]-------  H.S.ARA -------'!$C$7:$C$10,2,FALSE)," "))</f>
        <v> </v>
      </c>
      <c r="M485" s="73" t="str">
        <f>IF(ISNA('[1]-------  H.S.ARA -------'!$D$7)," ",IF('[1]-------  H.S.ARA -------'!$D$7='CITYLIFE SİNEMALARI'!B485,HLOOKUP('CITYLIFE SİNEMALARI'!B485,'[1]-------  H.S.ARA -------'!$D$7:$D$10,2,FALSE)," "))</f>
        <v> </v>
      </c>
      <c r="N485" s="73" t="str">
        <f>IF(ISNA('[1]-------  H.S.ARA -------'!$E$7)," ",IF('[1]-------  H.S.ARA -------'!$E$7='CITYLIFE SİNEMALARI'!B485,HLOOKUP('CITYLIFE SİNEMALARI'!B485,'[1]-------  H.S.ARA -------'!$E$7:$E$10,2,FALSE)," "))</f>
        <v> </v>
      </c>
      <c r="O485" s="73" t="str">
        <f>IF(ISNA('[1]-------  H.S.ARA -------'!$F$7)," ",IF('[1]-------  H.S.ARA -------'!$F$7='CITYLIFE SİNEMALARI'!B485,HLOOKUP('CITYLIFE SİNEMALARI'!B485,'[1]-------  H.S.ARA -------'!$F$7:$F$10,2,FALSE)," "))</f>
        <v> </v>
      </c>
      <c r="P485" s="73" t="str">
        <f>IF(ISNA('[1]-------  H.S.ARA -------'!$G$7)," ",IF('[1]-------  H.S.ARA -------'!$G$7='CITYLIFE SİNEMALARI'!B485,HLOOKUP('CITYLIFE SİNEMALARI'!B485,'[1]-------  H.S.ARA -------'!$G$7:$G$10,2,FALSE)," "))</f>
        <v> </v>
      </c>
      <c r="Q485" s="73" t="str">
        <f>IF(ISNA('[1]-------  H.S.ARA -------'!$H$7)," ",IF('[1]-------  H.S.ARA -------'!$H$7='CITYLIFE SİNEMALARI'!B485,HLOOKUP('CITYLIFE SİNEMALARI'!B485,'[1]-------  H.S.ARA -------'!$H$7:$H$10,2,FALSE)," "))</f>
        <v> </v>
      </c>
      <c r="R485" s="73" t="str">
        <f>IF(ISNA('[1]-------  H.S.ARA -------'!$I$7)," ",IF('[1]-------  H.S.ARA -------'!$I$7='CITYLIFE SİNEMALARI'!B485,HLOOKUP('CITYLIFE SİNEMALARI'!B485,'[1]-------  H.S.ARA -------'!$I$7:$I$10,2,FALSE)," "))</f>
        <v> </v>
      </c>
      <c r="S485" s="73" t="str">
        <f>IF(ISNA('[1]-------  H.S.ARA -------'!$J$7)," ",IF('[1]-------  H.S.ARA -------'!$J$7='CITYLIFE SİNEMALARI'!B485,HLOOKUP('CITYLIFE SİNEMALARI'!B485,'[1]-------  H.S.ARA -------'!$J$7:$J$10,2,FALSE)," "))</f>
        <v> </v>
      </c>
      <c r="T485" s="74" t="str">
        <f>IF(ISNA('[1]-------  H.S.ARA -------'!$C$11)," ",IF('[1]-------  H.S.ARA -------'!$C$11='CITYLIFE SİNEMALARI'!B485,HLOOKUP('CITYLIFE SİNEMALARI'!B485,'[1]-------  H.S.ARA -------'!$C$11:$C$14,2,FALSE)," "))</f>
        <v> </v>
      </c>
      <c r="U485" s="74" t="str">
        <f>IF(ISNA('[1]-------  H.S.ARA -------'!$D$11)," ",IF('[1]-------  H.S.ARA -------'!$D$11='CITYLIFE SİNEMALARI'!B485,HLOOKUP('CITYLIFE SİNEMALARI'!B485,'[1]-------  H.S.ARA -------'!$D$11:$D$14,2,FALSE)," "))</f>
        <v> </v>
      </c>
      <c r="V485" s="74" t="str">
        <f>IF(ISNA('[1]-------  H.S.ARA -------'!$E$11)," ",IF('[1]-------  H.S.ARA -------'!$E$11='CITYLIFE SİNEMALARI'!B485,HLOOKUP('CITYLIFE SİNEMALARI'!B485,'[1]-------  H.S.ARA -------'!$E$11:$E$14,2,FALSE)," "))</f>
        <v> </v>
      </c>
      <c r="W485" s="74" t="str">
        <f>IF(ISNA('[1]-------  H.S.ARA -------'!$F$11)," ",IF('[1]-------  H.S.ARA -------'!$F$11='CITYLIFE SİNEMALARI'!B485,HLOOKUP('CITYLIFE SİNEMALARI'!B485,'[1]-------  H.S.ARA -------'!$F$11:$F$14,2,FALSE)," "))</f>
        <v> </v>
      </c>
      <c r="X485" s="74" t="str">
        <f>IF(ISNA('[1]-------  H.S.ARA -------'!$G$11)," ",IF('[1]-------  H.S.ARA -------'!$G$11='CITYLIFE SİNEMALARI'!B485,HLOOKUP('CITYLIFE SİNEMALARI'!B485,'[1]-------  H.S.ARA -------'!$G$11:$G$14,2,FALSE)," "))</f>
        <v> </v>
      </c>
      <c r="Y485" s="74" t="str">
        <f>IF(ISNA('[1]-------  H.S.ARA -------'!$H$11)," ",IF('[1]-------  H.S.ARA -------'!$H$11='CITYLIFE SİNEMALARI'!B485,HLOOKUP('CITYLIFE SİNEMALARI'!B485,'[1]-------  H.S.ARA -------'!$H$11:$H$14,2,FALSE)," "))</f>
        <v> </v>
      </c>
      <c r="Z485" s="74" t="str">
        <f>IF(ISNA('[1]-------  H.S.ARA -------'!$I$11)," ",IF('[1]-------  H.S.ARA -------'!$I$11='CITYLIFE SİNEMALARI'!B485,HLOOKUP('CITYLIFE SİNEMALARI'!B485,'[1]-------  H.S.ARA -------'!$I$11:$I$14,2,FALSE)," "))</f>
        <v> </v>
      </c>
      <c r="AA485" s="74" t="str">
        <f>IF(ISNA('[1]-------  H.S.ARA -------'!$J$11)," ",IF('[1]-------  H.S.ARA -------'!$J$11='CITYLIFE SİNEMALARI'!B485,HLOOKUP('CITYLIFE SİNEMALARI'!B485,'[1]-------  H.S.ARA -------'!$J$11:$J$14,2,FALSE)," "))</f>
        <v> </v>
      </c>
      <c r="AB485" s="75" t="str">
        <f>IF(ISNA('[1]-------  H.S.ARA -------'!$C$15)," ",IF('[1]-------  H.S.ARA -------'!$C$15='CITYLIFE SİNEMALARI'!B485,HLOOKUP('CITYLIFE SİNEMALARI'!B485,'[1]-------  H.S.ARA -------'!$C$15:$C$18,2,FALSE)," "))</f>
        <v> </v>
      </c>
      <c r="AC485" s="75" t="str">
        <f>IF(ISNA('[1]-------  H.S.ARA -------'!$D$15)," ",IF('[1]-------  H.S.ARA -------'!$D$15='CITYLIFE SİNEMALARI'!B485,HLOOKUP('CITYLIFE SİNEMALARI'!B485,'[1]-------  H.S.ARA -------'!$D$15:$D$18,2,FALSE)," "))</f>
        <v> </v>
      </c>
      <c r="AD485" s="75" t="str">
        <f>IF(ISNA('[1]-------  H.S.ARA -------'!$E$15)," ",IF('[1]-------  H.S.ARA -------'!$E$15='CITYLIFE SİNEMALARI'!B485,HLOOKUP('CITYLIFE SİNEMALARI'!B485,'[1]-------  H.S.ARA -------'!$E$15:$E$18,2,FALSE)," "))</f>
        <v> </v>
      </c>
      <c r="AE485" s="75" t="str">
        <f>IF(ISNA('[1]-------  H.S.ARA -------'!$F$15)," ",IF('[1]-------  H.S.ARA -------'!$F$15='CITYLIFE SİNEMALARI'!B485,HLOOKUP('CITYLIFE SİNEMALARI'!B485,'[1]-------  H.S.ARA -------'!$F$15:$F$18,2,FALSE)," "))</f>
        <v> </v>
      </c>
      <c r="AF485" s="75" t="str">
        <f>IF(ISNA('[1]-------  H.S.ARA -------'!$G$15)," ",IF('[1]-------  H.S.ARA -------'!$G$15='CITYLIFE SİNEMALARI'!B485,HLOOKUP('CITYLIFE SİNEMALARI'!B485,'[1]-------  H.S.ARA -------'!$G$15:$G$18,2,FALSE)," "))</f>
        <v> </v>
      </c>
      <c r="AG485" s="75" t="str">
        <f>IF(ISNA('[1]-------  H.S.ARA -------'!$H$15)," ",IF('[1]-------  H.S.ARA -------'!$H$15='CITYLIFE SİNEMALARI'!B485,HLOOKUP('CITYLIFE SİNEMALARI'!B485,'[1]-------  H.S.ARA -------'!$H$15:$H$18,2,FALSE)," "))</f>
        <v> </v>
      </c>
      <c r="AH485" s="75" t="str">
        <f>IF(ISNA('[1]-------  H.S.ARA -------'!$I$15)," ",IF('[1]-------  H.S.ARA -------'!$I$15='CITYLIFE SİNEMALARI'!B485,HLOOKUP('CITYLIFE SİNEMALARI'!B485,'[1]-------  H.S.ARA -------'!$I$15:$I$18,2,FALSE)," "))</f>
        <v> </v>
      </c>
      <c r="AI485" s="75" t="str">
        <f>IF(ISNA('[1]-------  H.S.ARA -------'!$J$15)," ",IF('[1]-------  H.S.ARA -------'!$J$15='CITYLIFE SİNEMALARI'!B485,HLOOKUP('CITYLIFE SİNEMALARI'!B485,'[1]-------  H.S.ARA -------'!$J$15:$J$18,2,FALSE)," "))</f>
        <v> </v>
      </c>
      <c r="AJ485" s="76" t="str">
        <f>IF(ISNA('[1]-------  H.S.ARA -------'!$C$19)," ",IF('[1]-------  H.S.ARA -------'!$C$19='CITYLIFE SİNEMALARI'!B485,HLOOKUP('CITYLIFE SİNEMALARI'!B485,'[1]-------  H.S.ARA -------'!$C$19:$C$22,2,FALSE)," "))</f>
        <v> </v>
      </c>
      <c r="AK485" s="76" t="str">
        <f>IF(ISNA('[1]-------  H.S.ARA -------'!$D$19)," ",IF('[1]-------  H.S.ARA -------'!$D$19='CITYLIFE SİNEMALARI'!B485,HLOOKUP('CITYLIFE SİNEMALARI'!B485,'[1]-------  H.S.ARA -------'!$D$19:$D$22,2,FALSE)," "))</f>
        <v> </v>
      </c>
      <c r="AL485" s="76" t="str">
        <f>IF(ISNA('[1]-------  H.S.ARA -------'!$E$19)," ",IF('[1]-------  H.S.ARA -------'!$E$19='CITYLIFE SİNEMALARI'!B485,HLOOKUP('CITYLIFE SİNEMALARI'!B485,'[1]-------  H.S.ARA -------'!$E$19:$E$22,2,FALSE)," "))</f>
        <v> </v>
      </c>
      <c r="AM485" s="76" t="str">
        <f>IF(ISNA('[1]-------  H.S.ARA -------'!$F$19)," ",IF('[1]-------  H.S.ARA -------'!$F$19='CITYLIFE SİNEMALARI'!B485,HLOOKUP('CITYLIFE SİNEMALARI'!B485,'[1]-------  H.S.ARA -------'!$F$19:$F$22,2,FALSE)," "))</f>
        <v> </v>
      </c>
      <c r="AN485" s="76" t="str">
        <f>IF(ISNA('[1]-------  H.S.ARA -------'!$G$19)," ",IF('[1]-------  H.S.ARA -------'!$G$19='CITYLIFE SİNEMALARI'!B485,HLOOKUP('CITYLIFE SİNEMALARI'!B485,'[1]-------  H.S.ARA -------'!$G$19:$G$22,2,FALSE)," "))</f>
        <v> </v>
      </c>
      <c r="AO485" s="76" t="str">
        <f>IF(ISNA('[1]-------  H.S.ARA -------'!$H$19)," ",IF('[1]-------  H.S.ARA -------'!$H$19='CITYLIFE SİNEMALARI'!B485,HLOOKUP('CITYLIFE SİNEMALARI'!B485,'[1]-------  H.S.ARA -------'!$H$19:$H$22,2,FALSE)," "))</f>
        <v> </v>
      </c>
      <c r="AP485" s="76" t="str">
        <f>IF(ISNA('[1]-------  H.S.ARA -------'!$I$19)," ",IF('[1]-------  H.S.ARA -------'!$I$19='CITYLIFE SİNEMALARI'!B485,HLOOKUP('CITYLIFE SİNEMALARI'!B485,'[1]-------  H.S.ARA -------'!$I$19:$I$22,2,FALSE)," "))</f>
        <v> </v>
      </c>
      <c r="AQ485" s="76" t="str">
        <f>IF(ISNA('[1]-------  H.S.ARA -------'!$J$19)," ",IF('[1]-------  H.S.ARA -------'!$J$19='CITYLIFE SİNEMALARI'!B485,HLOOKUP('CITYLIFE SİNEMALARI'!B485,'[1]-------  H.S.ARA -------'!$J$19:$J$22,2,FALSE)," "))</f>
        <v> </v>
      </c>
      <c r="AR485" s="73" t="str">
        <f>IF(ISNA('[1]-------  H.S.ARA -------'!$C$23)," ",IF('[1]-------  H.S.ARA -------'!$C$23='CITYLIFE SİNEMALARI'!B485,HLOOKUP('CITYLIFE SİNEMALARI'!B485,'[1]-------  H.S.ARA -------'!$C$23:$C$26,2,FALSE)," "))</f>
        <v> </v>
      </c>
      <c r="AS485" s="73" t="str">
        <f>IF(ISNA('[1]-------  H.S.ARA -------'!$D$23)," ",IF('[1]-------  H.S.ARA -------'!$D$23='CITYLIFE SİNEMALARI'!B485,HLOOKUP('CITYLIFE SİNEMALARI'!B485,'[1]-------  H.S.ARA -------'!$D$23:$D$26,2,FALSE)," "))</f>
        <v> </v>
      </c>
      <c r="AT485" s="73" t="str">
        <f>IF(ISNA('[1]-------  H.S.ARA -------'!$E$23)," ",IF('[1]-------  H.S.ARA -------'!$E$23='CITYLIFE SİNEMALARI'!B485,HLOOKUP('CITYLIFE SİNEMALARI'!B485,'[1]-------  H.S.ARA -------'!$E$23:$E$26,2,FALSE)," "))</f>
        <v> </v>
      </c>
      <c r="AU485" s="73" t="str">
        <f>IF(ISNA('[1]-------  H.S.ARA -------'!$F$23)," ",IF('[1]-------  H.S.ARA -------'!$F$23='CITYLIFE SİNEMALARI'!B485,HLOOKUP('CITYLIFE SİNEMALARI'!B485,'[1]-------  H.S.ARA -------'!$F$23:$F$26,2,FALSE)," "))</f>
        <v> </v>
      </c>
      <c r="AV485" s="73" t="str">
        <f>IF(ISNA('[1]-------  H.S.ARA -------'!$G$23)," ",IF('[1]-------  H.S.ARA -------'!$G$23='CITYLIFE SİNEMALARI'!B485,HLOOKUP('CITYLIFE SİNEMALARI'!B485,'[1]-------  H.S.ARA -------'!$G$23:$G$26,2,FALSE)," "))</f>
        <v> </v>
      </c>
      <c r="AW485" s="73" t="str">
        <f>IF(ISNA('[1]-------  H.S.ARA -------'!$H$23)," ",IF('[1]-------  H.S.ARA -------'!$H$23='CITYLIFE SİNEMALARI'!B485,HLOOKUP('CITYLIFE SİNEMALARI'!B485,'[1]-------  H.S.ARA -------'!$H$23:$H$26,2,FALSE)," "))</f>
        <v> </v>
      </c>
      <c r="AX485" s="73" t="str">
        <f>IF(ISNA('[1]-------  H.S.ARA -------'!$I$23)," ",IF('[1]-------  H.S.ARA -------'!$I$23='CITYLIFE SİNEMALARI'!B485,HLOOKUP('CITYLIFE SİNEMALARI'!B485,'[1]-------  H.S.ARA -------'!$I$23:$I$26,2,FALSE)," "))</f>
        <v> </v>
      </c>
      <c r="AY485" s="73" t="str">
        <f>IF(ISNA('[1]-------  H.S.ARA -------'!$J$23)," ",IF('[1]-------  H.S.ARA -------'!$J$23='CITYLIFE SİNEMALARI'!B485,HLOOKUP('CITYLIFE SİNEMALARI'!B485,'[1]-------  H.S.ARA -------'!$J$23:$J$26,2,FALSE)," "))</f>
        <v> </v>
      </c>
      <c r="AZ485" s="72" t="str">
        <f>IF(ISNA('[1]-------  H.S.ARA -------'!$C$27)," ",IF('[1]-------  H.S.ARA -------'!$C$27='CITYLIFE SİNEMALARI'!B485,HLOOKUP('CITYLIFE SİNEMALARI'!B485,'[1]-------  H.S.ARA -------'!$C$27:$C$30,2,FALSE)," "))</f>
        <v> </v>
      </c>
      <c r="BA485" s="72" t="str">
        <f>IF(ISNA('[1]-------  H.S.ARA -------'!$D$27)," ",IF('[1]-------  H.S.ARA -------'!$D$27='CITYLIFE SİNEMALARI'!B485,HLOOKUP('CITYLIFE SİNEMALARI'!B485,'[1]-------  H.S.ARA -------'!$D$27:$D$30,2,FALSE)," "))</f>
        <v> </v>
      </c>
      <c r="BB485" s="72" t="str">
        <f>IF(ISNA('[1]-------  H.S.ARA -------'!$E$27)," ",IF('[1]-------  H.S.ARA -------'!$E$27='CITYLIFE SİNEMALARI'!B485,HLOOKUP('CITYLIFE SİNEMALARI'!B485,'[1]-------  H.S.ARA -------'!$E$27:$E$30,2,FALSE)," "))</f>
        <v> </v>
      </c>
      <c r="BC485" s="72" t="str">
        <f>IF(ISNA('[1]-------  H.S.ARA -------'!$F$27)," ",IF('[1]-------  H.S.ARA -------'!$F$27='CITYLIFE SİNEMALARI'!B485,HLOOKUP('CITYLIFE SİNEMALARI'!B485,'[1]-------  H.S.ARA -------'!$F$27:$F$30,2,FALSE)," "))</f>
        <v> </v>
      </c>
      <c r="BD485" s="72" t="str">
        <f>IF(ISNA('[1]-------  H.S.ARA -------'!$G$27)," ",IF('[1]-------  H.S.ARA -------'!$G$27='CITYLIFE SİNEMALARI'!B485,HLOOKUP('CITYLIFE SİNEMALARI'!B485,'[1]-------  H.S.ARA -------'!$G$27:$G$30,2,FALSE)," "))</f>
        <v> </v>
      </c>
      <c r="BE485" s="72" t="str">
        <f>IF(ISNA('[1]-------  H.S.ARA -------'!$H$27)," ",IF('[1]-------  H.S.ARA -------'!$H$27='CITYLIFE SİNEMALARI'!B485,HLOOKUP('CITYLIFE SİNEMALARI'!B485,'[1]-------  H.S.ARA -------'!$H$27:$H$30,2,FALSE)," "))</f>
        <v> </v>
      </c>
      <c r="BF485" s="72" t="str">
        <f>IF(ISNA('[1]-------  H.S.ARA -------'!$I$27)," ",IF('[1]-------  H.S.ARA -------'!$I$27='CITYLIFE SİNEMALARI'!B485,HLOOKUP('CITYLIFE SİNEMALARI'!B485,'[1]-------  H.S.ARA -------'!$I$27:$I$30,2,FALSE)," "))</f>
        <v> </v>
      </c>
      <c r="BG485" s="72" t="str">
        <f>IF(ISNA('[1]-------  H.S.ARA -------'!$J$27)," ",IF('[1]-------  H.S.ARA -------'!$J$27='CITYLIFE SİNEMALARI'!B485,HLOOKUP('CITYLIFE SİNEMALARI'!B485,'[1]-------  H.S.ARA -------'!$J$27:$J$30,2,FALSE)," "))</f>
        <v> </v>
      </c>
      <c r="BH485" s="74" t="e">
        <f>IF(ISNA('[1]-------  H.S.ARA -------'!#REF!)," ",IF('[1]-------  H.S.ARA -------'!#REF!='CITYLIFE SİNEMALARI'!B485,HLOOKUP('CITYLIFE SİNEMALARI'!B485,'[1]-------  H.S.ARA -------'!#REF!,2,FALSE)," "))</f>
        <v>#REF!</v>
      </c>
      <c r="BI485" s="74" t="e">
        <f>IF(ISNA('[1]-------  H.S.ARA -------'!#REF!)," ",IF('[1]-------  H.S.ARA -------'!#REF!='CITYLIFE SİNEMALARI'!B485,HLOOKUP('CITYLIFE SİNEMALARI'!B485,'[1]-------  H.S.ARA -------'!#REF!,2,FALSE)," "))</f>
        <v>#REF!</v>
      </c>
      <c r="BJ485" s="74" t="e">
        <f>IF(ISNA('[1]-------  H.S.ARA -------'!#REF!)," ",IF('[1]-------  H.S.ARA -------'!#REF!='CITYLIFE SİNEMALARI'!B485,HLOOKUP('CITYLIFE SİNEMALARI'!B485,'[1]-------  H.S.ARA -------'!#REF!,2,FALSE)," "))</f>
        <v>#REF!</v>
      </c>
      <c r="BK485" s="74" t="e">
        <f>IF(ISNA('[1]-------  H.S.ARA -------'!#REF!)," ",IF('[1]-------  H.S.ARA -------'!#REF!='CITYLIFE SİNEMALARI'!B485,HLOOKUP('CITYLIFE SİNEMALARI'!B485,'[1]-------  H.S.ARA -------'!#REF!,2,FALSE)," "))</f>
        <v>#REF!</v>
      </c>
      <c r="BL485" s="74" t="e">
        <f>IF(ISNA('[1]-------  H.S.ARA -------'!#REF!)," ",IF('[1]-------  H.S.ARA -------'!#REF!='CITYLIFE SİNEMALARI'!B485,HLOOKUP('CITYLIFE SİNEMALARI'!B485,'[1]-------  H.S.ARA -------'!#REF!,2,FALSE)," "))</f>
        <v>#REF!</v>
      </c>
      <c r="BM485" s="74" t="e">
        <f>IF(ISNA('[1]-------  H.S.ARA -------'!#REF!)," ",IF('[1]-------  H.S.ARA -------'!#REF!='CITYLIFE SİNEMALARI'!B485,HLOOKUP('CITYLIFE SİNEMALARI'!B485,'[1]-------  H.S.ARA -------'!#REF!,2,FALSE)," "))</f>
        <v>#REF!</v>
      </c>
      <c r="BN485" s="74" t="e">
        <f>IF(ISNA('[1]-------  H.S.ARA -------'!#REF!)," ",IF('[1]-------  H.S.ARA -------'!#REF!='CITYLIFE SİNEMALARI'!B485,HLOOKUP('CITYLIFE SİNEMALARI'!B485,'[1]-------  H.S.ARA -------'!#REF!,2,FALSE)," "))</f>
        <v>#REF!</v>
      </c>
      <c r="BO485" s="74" t="e">
        <f>IF(ISNA('[1]-------  H.S.ARA -------'!#REF!)," ",IF('[1]-------  H.S.ARA -------'!#REF!='CITYLIFE SİNEMALARI'!B485,HLOOKUP('CITYLIFE SİNEMALARI'!B485,'[1]-------  H.S.ARA -------'!#REF!,2,FALSE)," "))</f>
        <v>#REF!</v>
      </c>
      <c r="BP485" s="75" t="e">
        <f>IF(ISNA('[1]-------  H.S.ARA -------'!#REF!)," ",IF('[1]-------  H.S.ARA -------'!#REF!='CITYLIFE SİNEMALARI'!B485,HLOOKUP('CITYLIFE SİNEMALARI'!B485,'[1]-------  H.S.ARA -------'!#REF!,2,FALSE)," "))</f>
        <v>#REF!</v>
      </c>
      <c r="BQ485" s="75" t="e">
        <f>IF(ISNA('[1]-------  H.S.ARA -------'!#REF!)," ",IF('[1]-------  H.S.ARA -------'!#REF!='CITYLIFE SİNEMALARI'!B485,HLOOKUP('CITYLIFE SİNEMALARI'!B485,'[1]-------  H.S.ARA -------'!#REF!,2,FALSE)," "))</f>
        <v>#REF!</v>
      </c>
      <c r="BR485" s="75" t="e">
        <f>IF(ISNA('[1]-------  H.S.ARA -------'!#REF!)," ",IF('[1]-------  H.S.ARA -------'!#REF!='CITYLIFE SİNEMALARI'!B485,HLOOKUP('CITYLIFE SİNEMALARI'!B485,'[1]-------  H.S.ARA -------'!#REF!,2,FALSE)," "))</f>
        <v>#REF!</v>
      </c>
      <c r="BS485" s="75" t="e">
        <f>IF(ISNA('[1]-------  H.S.ARA -------'!#REF!)," ",IF('[1]-------  H.S.ARA -------'!#REF!='CITYLIFE SİNEMALARI'!B485,HLOOKUP('CITYLIFE SİNEMALARI'!B485,'[1]-------  H.S.ARA -------'!#REF!,2,FALSE)," "))</f>
        <v>#REF!</v>
      </c>
      <c r="BT485" s="75" t="e">
        <f>IF(ISNA('[1]-------  H.S.ARA -------'!#REF!)," ",IF('[1]-------  H.S.ARA -------'!#REF!='CITYLIFE SİNEMALARI'!B485,HLOOKUP('CITYLIFE SİNEMALARI'!B485,'[1]-------  H.S.ARA -------'!#REF!,2,FALSE)," "))</f>
        <v>#REF!</v>
      </c>
      <c r="BU485" s="75" t="e">
        <f>IF(ISNA('[1]-------  H.S.ARA -------'!#REF!)," ",IF('[1]-------  H.S.ARA -------'!#REF!='CITYLIFE SİNEMALARI'!B485,HLOOKUP('CITYLIFE SİNEMALARI'!B485,'[1]-------  H.S.ARA -------'!#REF!,2,FALSE)," "))</f>
        <v>#REF!</v>
      </c>
      <c r="BV485" s="75" t="e">
        <f>IF(ISNA('[1]-------  H.S.ARA -------'!#REF!)," ",IF('[1]-------  H.S.ARA -------'!#REF!='CITYLIFE SİNEMALARI'!B485,HLOOKUP('CITYLIFE SİNEMALARI'!B485,'[1]-------  H.S.ARA -------'!#REF!,2,FALSE)," "))</f>
        <v>#REF!</v>
      </c>
      <c r="BW485" s="75" t="e">
        <f>IF(ISNA('[1]-------  H.S.ARA -------'!#REF!)," ",IF('[1]-------  H.S.ARA -------'!#REF!='CITYLIFE SİNEMALARI'!B485,HLOOKUP('CITYLIFE SİNEMALARI'!B485,'[1]-------  H.S.ARA -------'!#REF!,2,FALSE)," "))</f>
        <v>#REF!</v>
      </c>
      <c r="BX485" s="77" t="e">
        <f>IF(ISNA('[1]-------  H.S.ARA -------'!#REF!)," ",IF('[1]-------  H.S.ARA -------'!#REF!='CITYLIFE SİNEMALARI'!B485,HLOOKUP('CITYLIFE SİNEMALARI'!B485,'[1]-------  H.S.ARA -------'!#REF!,2,FALSE)," "))</f>
        <v>#REF!</v>
      </c>
      <c r="BY485" s="77" t="e">
        <f>IF(ISNA('[1]-------  H.S.ARA -------'!#REF!)," ",IF('[1]-------  H.S.ARA -------'!#REF!='CITYLIFE SİNEMALARI'!B485,HLOOKUP('CITYLIFE SİNEMALARI'!B485,'[1]-------  H.S.ARA -------'!#REF!,2,FALSE)," "))</f>
        <v>#REF!</v>
      </c>
      <c r="BZ485" s="77" t="e">
        <f>IF(ISNA('[1]-------  H.S.ARA -------'!#REF!)," ",IF('[1]-------  H.S.ARA -------'!#REF!='CITYLIFE SİNEMALARI'!B485,HLOOKUP('CITYLIFE SİNEMALARI'!B485,'[1]-------  H.S.ARA -------'!#REF!,2,FALSE)," "))</f>
        <v>#REF!</v>
      </c>
      <c r="CA485" s="77" t="e">
        <f>IF(ISNA('[1]-------  H.S.ARA -------'!#REF!)," ",IF('[1]-------  H.S.ARA -------'!#REF!='CITYLIFE SİNEMALARI'!B485,HLOOKUP('CITYLIFE SİNEMALARI'!B485,'[1]-------  H.S.ARA -------'!#REF!,2,FALSE)," "))</f>
        <v>#REF!</v>
      </c>
      <c r="CB485" s="77" t="e">
        <f>IF(ISNA('[1]-------  H.S.ARA -------'!#REF!)," ",IF('[1]-------  H.S.ARA -------'!#REF!='CITYLIFE SİNEMALARI'!B485,HLOOKUP('CITYLIFE SİNEMALARI'!B485,'[1]-------  H.S.ARA -------'!#REF!,2,FALSE)," "))</f>
        <v>#REF!</v>
      </c>
      <c r="CC485" s="77" t="e">
        <f>IF(ISNA('[1]-------  H.S.ARA -------'!#REF!)," ",IF('[1]-------  H.S.ARA -------'!#REF!='CITYLIFE SİNEMALARI'!B485,HLOOKUP('CITYLIFE SİNEMALARI'!B485,'[1]-------  H.S.ARA -------'!#REF!,2,FALSE)," "))</f>
        <v>#REF!</v>
      </c>
      <c r="CD485" s="77" t="e">
        <f>IF(ISNA('[1]-------  H.S.ARA -------'!#REF!)," ",IF('[1]-------  H.S.ARA -------'!#REF!='CITYLIFE SİNEMALARI'!B485,HLOOKUP('CITYLIFE SİNEMALARI'!B485,'[1]-------  H.S.ARA -------'!#REF!,2,FALSE)," "))</f>
        <v>#REF!</v>
      </c>
      <c r="CE485" s="77" t="e">
        <f>IF(ISNA('[1]-------  H.S.ARA -------'!#REF!)," ",IF('[1]-------  H.S.ARA -------'!#REF!='CITYLIFE SİNEMALARI'!B485,HLOOKUP('CITYLIFE SİNEMALARI'!B485,'[1]-------  H.S.ARA -------'!#REF!,2,FALSE)," "))</f>
        <v>#REF!</v>
      </c>
      <c r="CF485" s="73" t="e">
        <f>IF(ISNA('[1]-------  H.S.ARA -------'!#REF!)," ",IF('[1]-------  H.S.ARA -------'!#REF!='CITYLIFE SİNEMALARI'!B485,HLOOKUP('CITYLIFE SİNEMALARI'!B485,'[1]-------  H.S.ARA -------'!#REF!,2,FALSE)," "))</f>
        <v>#REF!</v>
      </c>
      <c r="CG485" s="73" t="e">
        <f>IF(ISNA('[1]-------  H.S.ARA -------'!#REF!)," ",IF('[1]-------  H.S.ARA -------'!#REF!='CITYLIFE SİNEMALARI'!B485,HLOOKUP('CITYLIFE SİNEMALARI'!B485,'[1]-------  H.S.ARA -------'!#REF!,2,FALSE)," "))</f>
        <v>#REF!</v>
      </c>
      <c r="CH485" s="73" t="e">
        <f>IF(ISNA('[1]-------  H.S.ARA -------'!#REF!)," ",IF('[1]-------  H.S.ARA -------'!#REF!='CITYLIFE SİNEMALARI'!B485,HLOOKUP('CITYLIFE SİNEMALARI'!B485,'[1]-------  H.S.ARA -------'!#REF!,2,FALSE)," "))</f>
        <v>#REF!</v>
      </c>
      <c r="CI485" s="73" t="e">
        <f>IF(ISNA('[1]-------  H.S.ARA -------'!#REF!)," ",IF('[1]-------  H.S.ARA -------'!#REF!='CITYLIFE SİNEMALARI'!B485,HLOOKUP('CITYLIFE SİNEMALARI'!B485,'[1]-------  H.S.ARA -------'!#REF!,2,FALSE)," "))</f>
        <v>#REF!</v>
      </c>
      <c r="CJ485" s="73" t="e">
        <f>IF(ISNA('[1]-------  H.S.ARA -------'!#REF!)," ",IF('[1]-------  H.S.ARA -------'!#REF!='CITYLIFE SİNEMALARI'!B485,HLOOKUP('CITYLIFE SİNEMALARI'!B485,'[1]-------  H.S.ARA -------'!#REF!,2,FALSE)," "))</f>
        <v>#REF!</v>
      </c>
      <c r="CK485" s="73" t="e">
        <f>IF(ISNA('[1]-------  H.S.ARA -------'!#REF!)," ",IF('[1]-------  H.S.ARA -------'!#REF!='CITYLIFE SİNEMALARI'!B485,HLOOKUP('CITYLIFE SİNEMALARI'!B485,'[1]-------  H.S.ARA -------'!#REF!,2,FALSE)," "))</f>
        <v>#REF!</v>
      </c>
      <c r="CL485" s="73" t="e">
        <f>IF(ISNA('[1]-------  H.S.ARA -------'!#REF!)," ",IF('[1]-------  H.S.ARA -------'!#REF!='CITYLIFE SİNEMALARI'!B485,HLOOKUP('CITYLIFE SİNEMALARI'!B485,'[1]-------  H.S.ARA -------'!#REF!,2,FALSE)," "))</f>
        <v>#REF!</v>
      </c>
      <c r="CM485" s="73" t="e">
        <f>IF(ISNA('[1]-------  H.S.ARA -------'!#REF!)," ",IF('[1]-------  H.S.ARA -------'!#REF!='CITYLIFE SİNEMALARI'!B485,HLOOKUP('CITYLIFE SİNEMALARI'!B485,'[1]-------  H.S.ARA -------'!#REF!,2,FALSE)," "))</f>
        <v>#REF!</v>
      </c>
      <c r="CN485" s="72" t="e">
        <f>IF(ISNA('[1]-------  H.S.ARA -------'!#REF!)," ",IF('[1]-------  H.S.ARA -------'!#REF!='CITYLIFE SİNEMALARI'!B485,HLOOKUP('CITYLIFE SİNEMALARI'!B485,'[1]-------  H.S.ARA -------'!#REF!,2,FALSE)," "))</f>
        <v>#REF!</v>
      </c>
      <c r="CO485" s="72" t="e">
        <f>IF(ISNA('[1]-------  H.S.ARA -------'!#REF!)," ",IF('[1]-------  H.S.ARA -------'!#REF!='CITYLIFE SİNEMALARI'!B485,HLOOKUP('CITYLIFE SİNEMALARI'!B485,'[1]-------  H.S.ARA -------'!#REF!,2,FALSE)," "))</f>
        <v>#REF!</v>
      </c>
      <c r="CP485" s="72" t="e">
        <f>IF(ISNA('[1]-------  H.S.ARA -------'!#REF!)," ",IF('[1]-------  H.S.ARA -------'!#REF!='CITYLIFE SİNEMALARI'!B485,HLOOKUP('CITYLIFE SİNEMALARI'!B485,'[1]-------  H.S.ARA -------'!#REF!,2,FALSE)," "))</f>
        <v>#REF!</v>
      </c>
      <c r="CQ485" s="72" t="e">
        <f>IF(ISNA('[1]-------  H.S.ARA -------'!#REF!)," ",IF('[1]-------  H.S.ARA -------'!#REF!='CITYLIFE SİNEMALARI'!B485,HLOOKUP('CITYLIFE SİNEMALARI'!B485,'[1]-------  H.S.ARA -------'!#REF!,2,FALSE)," "))</f>
        <v>#REF!</v>
      </c>
      <c r="CR485" s="72" t="e">
        <f>IF(ISNA('[1]-------  H.S.ARA -------'!#REF!)," ",IF('[1]-------  H.S.ARA -------'!#REF!='CITYLIFE SİNEMALARI'!B485,HLOOKUP('CITYLIFE SİNEMALARI'!B485,'[1]-------  H.S.ARA -------'!#REF!,2,FALSE)," "))</f>
        <v>#REF!</v>
      </c>
      <c r="CS485" s="72" t="e">
        <f>IF(ISNA('[1]-------  H.S.ARA -------'!#REF!)," ",IF('[1]-------  H.S.ARA -------'!#REF!='CITYLIFE SİNEMALARI'!B485,HLOOKUP('CITYLIFE SİNEMALARI'!B485,'[1]-------  H.S.ARA -------'!#REF!,2,FALSE)," "))</f>
        <v>#REF!</v>
      </c>
      <c r="CT485" s="72" t="e">
        <f>IF(ISNA('[1]-------  H.S.ARA -------'!#REF!)," ",IF('[1]-------  H.S.ARA -------'!#REF!='CITYLIFE SİNEMALARI'!B485,HLOOKUP('CITYLIFE SİNEMALARI'!B485,'[1]-------  H.S.ARA -------'!#REF!,2,FALSE)," "))</f>
        <v>#REF!</v>
      </c>
      <c r="CU485" s="72" t="e">
        <f>IF(ISNA('[1]-------  H.S.ARA -------'!#REF!)," ",IF('[1]-------  H.S.ARA -------'!#REF!='CITYLIFE SİNEMALARI'!B485,HLOOKUP('CITYLIFE SİNEMALARI'!B485,'[1]-------  H.S.ARA -------'!#REF!,2,FALSE)," "))</f>
        <v>#REF!</v>
      </c>
      <c r="CV485" s="74" t="e">
        <f>IF(ISNA('[1]-------  H.S.ARA -------'!#REF!)," ",IF('[1]-------  H.S.ARA -------'!#REF!='CITYLIFE SİNEMALARI'!B485,HLOOKUP('CITYLIFE SİNEMALARI'!B485,'[1]-------  H.S.ARA -------'!#REF!,2,FALSE)," "))</f>
        <v>#REF!</v>
      </c>
      <c r="CW485" s="74" t="e">
        <f>IF(ISNA('[1]-------  H.S.ARA -------'!#REF!)," ",IF('[1]-------  H.S.ARA -------'!#REF!='CITYLIFE SİNEMALARI'!B485,HLOOKUP('CITYLIFE SİNEMALARI'!B485,'[1]-------  H.S.ARA -------'!#REF!,2,FALSE)," "))</f>
        <v>#REF!</v>
      </c>
      <c r="CX485" s="74" t="e">
        <f>IF(ISNA('[1]-------  H.S.ARA -------'!#REF!)," ",IF('[1]-------  H.S.ARA -------'!#REF!='CITYLIFE SİNEMALARI'!B485,HLOOKUP('CITYLIFE SİNEMALARI'!B485,'[1]-------  H.S.ARA -------'!#REF!,2,FALSE)," "))</f>
        <v>#REF!</v>
      </c>
      <c r="CY485" s="74" t="e">
        <f>IF(ISNA('[1]-------  H.S.ARA -------'!#REF!)," ",IF('[1]-------  H.S.ARA -------'!#REF!='CITYLIFE SİNEMALARI'!B485,HLOOKUP('CITYLIFE SİNEMALARI'!B485,'[1]-------  H.S.ARA -------'!#REF!,2,FALSE)," "))</f>
        <v>#REF!</v>
      </c>
      <c r="CZ485" s="74" t="e">
        <f>IF(ISNA('[1]-------  H.S.ARA -------'!#REF!)," ",IF('[1]-------  H.S.ARA -------'!#REF!='CITYLIFE SİNEMALARI'!B485,HLOOKUP('CITYLIFE SİNEMALARI'!B485,'[1]-------  H.S.ARA -------'!#REF!,2,FALSE)," "))</f>
        <v>#REF!</v>
      </c>
      <c r="DA485" s="74" t="e">
        <f>IF(ISNA('[1]-------  H.S.ARA -------'!#REF!)," ",IF('[1]-------  H.S.ARA -------'!#REF!='CITYLIFE SİNEMALARI'!B485,HLOOKUP('CITYLIFE SİNEMALARI'!B485,'[1]-------  H.S.ARA -------'!#REF!,2,FALSE)," "))</f>
        <v>#REF!</v>
      </c>
      <c r="DB485" s="74" t="e">
        <f>IF(ISNA('[1]-------  H.S.ARA -------'!#REF!)," ",IF('[1]-------  H.S.ARA -------'!#REF!='CITYLIFE SİNEMALARI'!B485,HLOOKUP('CITYLIFE SİNEMALARI'!B485,'[1]-------  H.S.ARA -------'!#REF!,2,FALSE)," "))</f>
        <v>#REF!</v>
      </c>
      <c r="DC485" s="74" t="e">
        <f>IF(ISNA('[1]-------  H.S.ARA -------'!#REF!)," ",IF('[1]-------  H.S.ARA -------'!#REF!='CITYLIFE SİNEMALARI'!B485,HLOOKUP('CITYLIFE SİNEMALARI'!B485,'[1]-------  H.S.ARA -------'!#REF!,2,FALSE)," "))</f>
        <v>#REF!</v>
      </c>
      <c r="DD485" s="75" t="e">
        <f>IF(ISNA('[1]-------  H.S.ARA -------'!#REF!)," ",IF('[1]-------  H.S.ARA -------'!#REF!='CITYLIFE SİNEMALARI'!B485,HLOOKUP('CITYLIFE SİNEMALARI'!B485,'[1]-------  H.S.ARA -------'!#REF!,2,FALSE)," "))</f>
        <v>#REF!</v>
      </c>
      <c r="DE485" s="75" t="e">
        <f>IF(ISNA('[1]-------  H.S.ARA -------'!#REF!)," ",IF('[1]-------  H.S.ARA -------'!#REF!='CITYLIFE SİNEMALARI'!B485,HLOOKUP('CITYLIFE SİNEMALARI'!B485,'[1]-------  H.S.ARA -------'!#REF!,2,FALSE)," "))</f>
        <v>#REF!</v>
      </c>
      <c r="DF485" s="75" t="e">
        <f>IF(ISNA('[1]-------  H.S.ARA -------'!#REF!)," ",IF('[1]-------  H.S.ARA -------'!#REF!='CITYLIFE SİNEMALARI'!B485,HLOOKUP('CITYLIFE SİNEMALARI'!B485,'[1]-------  H.S.ARA -------'!#REF!,2,FALSE)," "))</f>
        <v>#REF!</v>
      </c>
      <c r="DG485" s="75" t="e">
        <f>IF(ISNA('[1]-------  H.S.ARA -------'!#REF!)," ",IF('[1]-------  H.S.ARA -------'!#REF!='CITYLIFE SİNEMALARI'!B485,HLOOKUP('CITYLIFE SİNEMALARI'!B485,'[1]-------  H.S.ARA -------'!#REF!,2,FALSE)," "))</f>
        <v>#REF!</v>
      </c>
      <c r="DH485" s="75" t="e">
        <f>IF(ISNA('[1]-------  H.S.ARA -------'!#REF!)," ",IF('[1]-------  H.S.ARA -------'!#REF!='CITYLIFE SİNEMALARI'!B485,HLOOKUP('CITYLIFE SİNEMALARI'!B485,'[1]-------  H.S.ARA -------'!#REF!,2,FALSE)," "))</f>
        <v>#REF!</v>
      </c>
      <c r="DI485" s="75" t="e">
        <f>IF(ISNA('[1]-------  H.S.ARA -------'!#REF!)," ",IF('[1]-------  H.S.ARA -------'!#REF!='CITYLIFE SİNEMALARI'!B485,HLOOKUP('CITYLIFE SİNEMALARI'!B485,'[1]-------  H.S.ARA -------'!#REF!,2,FALSE)," "))</f>
        <v>#REF!</v>
      </c>
      <c r="DJ485" s="75" t="e">
        <f>IF(ISNA('[1]-------  H.S.ARA -------'!#REF!)," ",IF('[1]-------  H.S.ARA -------'!#REF!='CITYLIFE SİNEMALARI'!B485,HLOOKUP('CITYLIFE SİNEMALARI'!B485,'[1]-------  H.S.ARA -------'!#REF!,2,FALSE)," "))</f>
        <v>#REF!</v>
      </c>
      <c r="DK485" s="75" t="e">
        <f>IF(ISNA('[1]-------  H.S.ARA -------'!#REF!)," ",IF('[1]-------  H.S.ARA -------'!#REF!='CITYLIFE SİNEMALARI'!B485,HLOOKUP('CITYLIFE SİNEMALARI'!B485,'[1]-------  H.S.ARA -------'!#REF!,2,FALSE)," "))</f>
        <v>#REF!</v>
      </c>
    </row>
    <row r="486" spans="2:115" ht="12.75">
      <c r="B486" s="70">
        <f t="shared" si="40"/>
        <v>0</v>
      </c>
      <c r="C486" s="71"/>
      <c r="D486" s="72" t="str">
        <f>IF(ISNA('[1]-------  H.S.ARA -------'!$C$3)," ",IF('[1]-------  H.S.ARA -------'!$C$3='CITYLIFE SİNEMALARI'!B486,HLOOKUP('CITYLIFE SİNEMALARI'!B486,'[1]-------  H.S.ARA -------'!$C$3:$C$6,2,FALSE)," "))</f>
        <v> </v>
      </c>
      <c r="E486" s="72" t="str">
        <f>IF(ISNA('[1]-------  H.S.ARA -------'!$D$3)," ",IF('[1]-------  H.S.ARA -------'!$D$3='CITYLIFE SİNEMALARI'!B486,HLOOKUP('CITYLIFE SİNEMALARI'!B486,'[1]-------  H.S.ARA -------'!$D$3:$D$6,2,FALSE)," "))</f>
        <v> </v>
      </c>
      <c r="F486" s="72" t="str">
        <f>IF(ISNA('[1]-------  H.S.ARA -------'!$E$3)," ",IF('[1]-------  H.S.ARA -------'!$E$3='CITYLIFE SİNEMALARI'!B486,HLOOKUP('CITYLIFE SİNEMALARI'!B486,'[1]-------  H.S.ARA -------'!$E$3:$E$6,2,FALSE)," "))</f>
        <v> </v>
      </c>
      <c r="G486" s="72" t="str">
        <f>IF(ISNA('[1]-------  H.S.ARA -------'!$F$3)," ",IF('[1]-------  H.S.ARA -------'!$F$3='CITYLIFE SİNEMALARI'!B486,HLOOKUP('CITYLIFE SİNEMALARI'!B486,'[1]-------  H.S.ARA -------'!$F$3:$F$6,2,FALSE)," "))</f>
        <v> </v>
      </c>
      <c r="H486" s="72" t="str">
        <f>IF(ISNA('[1]-------  H.S.ARA -------'!$G$3)," ",IF('[1]-------  H.S.ARA -------'!$G$3='CITYLIFE SİNEMALARI'!B486,HLOOKUP('CITYLIFE SİNEMALARI'!B486,'[1]-------  H.S.ARA -------'!$G$3:$G$6,2,FALSE)," "))</f>
        <v> </v>
      </c>
      <c r="I486" s="72" t="str">
        <f>IF(ISNA('[1]-------  H.S.ARA -------'!$H$3)," ",IF('[1]-------  H.S.ARA -------'!$H$3='CITYLIFE SİNEMALARI'!B486,HLOOKUP('CITYLIFE SİNEMALARI'!B486,'[1]-------  H.S.ARA -------'!$H$3:$H$6,2,FALSE)," "))</f>
        <v> </v>
      </c>
      <c r="J486" s="72" t="str">
        <f>IF(ISNA('[1]-------  H.S.ARA -------'!$I$3)," ",IF('[1]-------  H.S.ARA -------'!$I$3='CITYLIFE SİNEMALARI'!B486,HLOOKUP('CITYLIFE SİNEMALARI'!B486,'[1]-------  H.S.ARA -------'!$I$3:$I$6,2,FALSE)," "))</f>
        <v> </v>
      </c>
      <c r="K486" s="72" t="str">
        <f>IF(ISNA('[1]-------  H.S.ARA -------'!$J$3)," ",IF('[1]-------  H.S.ARA -------'!$J$3='CITYLIFE SİNEMALARI'!B486,HLOOKUP('CITYLIFE SİNEMALARI'!B486,'[1]-------  H.S.ARA -------'!$J$3:$J$6,2,FALSE)," "))</f>
        <v> </v>
      </c>
      <c r="L486" s="73" t="str">
        <f>IF(ISNA('[1]-------  H.S.ARA -------'!$C$7)," ",IF('[1]-------  H.S.ARA -------'!$C$7='CITYLIFE SİNEMALARI'!B486,HLOOKUP('CITYLIFE SİNEMALARI'!B486,'[1]-------  H.S.ARA -------'!$C$7:$C$10,2,FALSE)," "))</f>
        <v> </v>
      </c>
      <c r="M486" s="73" t="str">
        <f>IF(ISNA('[1]-------  H.S.ARA -------'!$D$7)," ",IF('[1]-------  H.S.ARA -------'!$D$7='CITYLIFE SİNEMALARI'!B486,HLOOKUP('CITYLIFE SİNEMALARI'!B486,'[1]-------  H.S.ARA -------'!$D$7:$D$10,2,FALSE)," "))</f>
        <v> </v>
      </c>
      <c r="N486" s="73" t="str">
        <f>IF(ISNA('[1]-------  H.S.ARA -------'!$E$7)," ",IF('[1]-------  H.S.ARA -------'!$E$7='CITYLIFE SİNEMALARI'!B486,HLOOKUP('CITYLIFE SİNEMALARI'!B486,'[1]-------  H.S.ARA -------'!$E$7:$E$10,2,FALSE)," "))</f>
        <v> </v>
      </c>
      <c r="O486" s="73" t="str">
        <f>IF(ISNA('[1]-------  H.S.ARA -------'!$F$7)," ",IF('[1]-------  H.S.ARA -------'!$F$7='CITYLIFE SİNEMALARI'!B486,HLOOKUP('CITYLIFE SİNEMALARI'!B486,'[1]-------  H.S.ARA -------'!$F$7:$F$10,2,FALSE)," "))</f>
        <v> </v>
      </c>
      <c r="P486" s="73" t="str">
        <f>IF(ISNA('[1]-------  H.S.ARA -------'!$G$7)," ",IF('[1]-------  H.S.ARA -------'!$G$7='CITYLIFE SİNEMALARI'!B486,HLOOKUP('CITYLIFE SİNEMALARI'!B486,'[1]-------  H.S.ARA -------'!$G$7:$G$10,2,FALSE)," "))</f>
        <v> </v>
      </c>
      <c r="Q486" s="73" t="str">
        <f>IF(ISNA('[1]-------  H.S.ARA -------'!$H$7)," ",IF('[1]-------  H.S.ARA -------'!$H$7='CITYLIFE SİNEMALARI'!B486,HLOOKUP('CITYLIFE SİNEMALARI'!B486,'[1]-------  H.S.ARA -------'!$H$7:$H$10,2,FALSE)," "))</f>
        <v> </v>
      </c>
      <c r="R486" s="73" t="str">
        <f>IF(ISNA('[1]-------  H.S.ARA -------'!$I$7)," ",IF('[1]-------  H.S.ARA -------'!$I$7='CITYLIFE SİNEMALARI'!B486,HLOOKUP('CITYLIFE SİNEMALARI'!B486,'[1]-------  H.S.ARA -------'!$I$7:$I$10,2,FALSE)," "))</f>
        <v> </v>
      </c>
      <c r="S486" s="73" t="str">
        <f>IF(ISNA('[1]-------  H.S.ARA -------'!$J$7)," ",IF('[1]-------  H.S.ARA -------'!$J$7='CITYLIFE SİNEMALARI'!B486,HLOOKUP('CITYLIFE SİNEMALARI'!B486,'[1]-------  H.S.ARA -------'!$J$7:$J$10,2,FALSE)," "))</f>
        <v> </v>
      </c>
      <c r="T486" s="74" t="str">
        <f>IF(ISNA('[1]-------  H.S.ARA -------'!$C$11)," ",IF('[1]-------  H.S.ARA -------'!$C$11='CITYLIFE SİNEMALARI'!B486,HLOOKUP('CITYLIFE SİNEMALARI'!B486,'[1]-------  H.S.ARA -------'!$C$11:$C$14,2,FALSE)," "))</f>
        <v> </v>
      </c>
      <c r="U486" s="74" t="str">
        <f>IF(ISNA('[1]-------  H.S.ARA -------'!$D$11)," ",IF('[1]-------  H.S.ARA -------'!$D$11='CITYLIFE SİNEMALARI'!B486,HLOOKUP('CITYLIFE SİNEMALARI'!B486,'[1]-------  H.S.ARA -------'!$D$11:$D$14,2,FALSE)," "))</f>
        <v> </v>
      </c>
      <c r="V486" s="74" t="str">
        <f>IF(ISNA('[1]-------  H.S.ARA -------'!$E$11)," ",IF('[1]-------  H.S.ARA -------'!$E$11='CITYLIFE SİNEMALARI'!B486,HLOOKUP('CITYLIFE SİNEMALARI'!B486,'[1]-------  H.S.ARA -------'!$E$11:$E$14,2,FALSE)," "))</f>
        <v> </v>
      </c>
      <c r="W486" s="74" t="str">
        <f>IF(ISNA('[1]-------  H.S.ARA -------'!$F$11)," ",IF('[1]-------  H.S.ARA -------'!$F$11='CITYLIFE SİNEMALARI'!B486,HLOOKUP('CITYLIFE SİNEMALARI'!B486,'[1]-------  H.S.ARA -------'!$F$11:$F$14,2,FALSE)," "))</f>
        <v> </v>
      </c>
      <c r="X486" s="74" t="str">
        <f>IF(ISNA('[1]-------  H.S.ARA -------'!$G$11)," ",IF('[1]-------  H.S.ARA -------'!$G$11='CITYLIFE SİNEMALARI'!B486,HLOOKUP('CITYLIFE SİNEMALARI'!B486,'[1]-------  H.S.ARA -------'!$G$11:$G$14,2,FALSE)," "))</f>
        <v> </v>
      </c>
      <c r="Y486" s="74" t="str">
        <f>IF(ISNA('[1]-------  H.S.ARA -------'!$H$11)," ",IF('[1]-------  H.S.ARA -------'!$H$11='CITYLIFE SİNEMALARI'!B486,HLOOKUP('CITYLIFE SİNEMALARI'!B486,'[1]-------  H.S.ARA -------'!$H$11:$H$14,2,FALSE)," "))</f>
        <v> </v>
      </c>
      <c r="Z486" s="74" t="str">
        <f>IF(ISNA('[1]-------  H.S.ARA -------'!$I$11)," ",IF('[1]-------  H.S.ARA -------'!$I$11='CITYLIFE SİNEMALARI'!B486,HLOOKUP('CITYLIFE SİNEMALARI'!B486,'[1]-------  H.S.ARA -------'!$I$11:$I$14,2,FALSE)," "))</f>
        <v> </v>
      </c>
      <c r="AA486" s="74" t="str">
        <f>IF(ISNA('[1]-------  H.S.ARA -------'!$J$11)," ",IF('[1]-------  H.S.ARA -------'!$J$11='CITYLIFE SİNEMALARI'!B486,HLOOKUP('CITYLIFE SİNEMALARI'!B486,'[1]-------  H.S.ARA -------'!$J$11:$J$14,2,FALSE)," "))</f>
        <v> </v>
      </c>
      <c r="AB486" s="75" t="str">
        <f>IF(ISNA('[1]-------  H.S.ARA -------'!$C$15)," ",IF('[1]-------  H.S.ARA -------'!$C$15='CITYLIFE SİNEMALARI'!B486,HLOOKUP('CITYLIFE SİNEMALARI'!B486,'[1]-------  H.S.ARA -------'!$C$15:$C$18,2,FALSE)," "))</f>
        <v> </v>
      </c>
      <c r="AC486" s="75" t="str">
        <f>IF(ISNA('[1]-------  H.S.ARA -------'!$D$15)," ",IF('[1]-------  H.S.ARA -------'!$D$15='CITYLIFE SİNEMALARI'!B486,HLOOKUP('CITYLIFE SİNEMALARI'!B486,'[1]-------  H.S.ARA -------'!$D$15:$D$18,2,FALSE)," "))</f>
        <v> </v>
      </c>
      <c r="AD486" s="75" t="str">
        <f>IF(ISNA('[1]-------  H.S.ARA -------'!$E$15)," ",IF('[1]-------  H.S.ARA -------'!$E$15='CITYLIFE SİNEMALARI'!B486,HLOOKUP('CITYLIFE SİNEMALARI'!B486,'[1]-------  H.S.ARA -------'!$E$15:$E$18,2,FALSE)," "))</f>
        <v> </v>
      </c>
      <c r="AE486" s="75" t="str">
        <f>IF(ISNA('[1]-------  H.S.ARA -------'!$F$15)," ",IF('[1]-------  H.S.ARA -------'!$F$15='CITYLIFE SİNEMALARI'!B486,HLOOKUP('CITYLIFE SİNEMALARI'!B486,'[1]-------  H.S.ARA -------'!$F$15:$F$18,2,FALSE)," "))</f>
        <v> </v>
      </c>
      <c r="AF486" s="75" t="str">
        <f>IF(ISNA('[1]-------  H.S.ARA -------'!$G$15)," ",IF('[1]-------  H.S.ARA -------'!$G$15='CITYLIFE SİNEMALARI'!B486,HLOOKUP('CITYLIFE SİNEMALARI'!B486,'[1]-------  H.S.ARA -------'!$G$15:$G$18,2,FALSE)," "))</f>
        <v> </v>
      </c>
      <c r="AG486" s="75" t="str">
        <f>IF(ISNA('[1]-------  H.S.ARA -------'!$H$15)," ",IF('[1]-------  H.S.ARA -------'!$H$15='CITYLIFE SİNEMALARI'!B486,HLOOKUP('CITYLIFE SİNEMALARI'!B486,'[1]-------  H.S.ARA -------'!$H$15:$H$18,2,FALSE)," "))</f>
        <v> </v>
      </c>
      <c r="AH486" s="75" t="str">
        <f>IF(ISNA('[1]-------  H.S.ARA -------'!$I$15)," ",IF('[1]-------  H.S.ARA -------'!$I$15='CITYLIFE SİNEMALARI'!B486,HLOOKUP('CITYLIFE SİNEMALARI'!B486,'[1]-------  H.S.ARA -------'!$I$15:$I$18,2,FALSE)," "))</f>
        <v> </v>
      </c>
      <c r="AI486" s="75" t="str">
        <f>IF(ISNA('[1]-------  H.S.ARA -------'!$J$15)," ",IF('[1]-------  H.S.ARA -------'!$J$15='CITYLIFE SİNEMALARI'!B486,HLOOKUP('CITYLIFE SİNEMALARI'!B486,'[1]-------  H.S.ARA -------'!$J$15:$J$18,2,FALSE)," "))</f>
        <v> </v>
      </c>
      <c r="AJ486" s="76" t="str">
        <f>IF(ISNA('[1]-------  H.S.ARA -------'!$C$19)," ",IF('[1]-------  H.S.ARA -------'!$C$19='CITYLIFE SİNEMALARI'!B486,HLOOKUP('CITYLIFE SİNEMALARI'!B486,'[1]-------  H.S.ARA -------'!$C$19:$C$22,2,FALSE)," "))</f>
        <v> </v>
      </c>
      <c r="AK486" s="76" t="str">
        <f>IF(ISNA('[1]-------  H.S.ARA -------'!$D$19)," ",IF('[1]-------  H.S.ARA -------'!$D$19='CITYLIFE SİNEMALARI'!B486,HLOOKUP('CITYLIFE SİNEMALARI'!B486,'[1]-------  H.S.ARA -------'!$D$19:$D$22,2,FALSE)," "))</f>
        <v> </v>
      </c>
      <c r="AL486" s="76" t="str">
        <f>IF(ISNA('[1]-------  H.S.ARA -------'!$E$19)," ",IF('[1]-------  H.S.ARA -------'!$E$19='CITYLIFE SİNEMALARI'!B486,HLOOKUP('CITYLIFE SİNEMALARI'!B486,'[1]-------  H.S.ARA -------'!$E$19:$E$22,2,FALSE)," "))</f>
        <v> </v>
      </c>
      <c r="AM486" s="76" t="str">
        <f>IF(ISNA('[1]-------  H.S.ARA -------'!$F$19)," ",IF('[1]-------  H.S.ARA -------'!$F$19='CITYLIFE SİNEMALARI'!B486,HLOOKUP('CITYLIFE SİNEMALARI'!B486,'[1]-------  H.S.ARA -------'!$F$19:$F$22,2,FALSE)," "))</f>
        <v> </v>
      </c>
      <c r="AN486" s="76" t="str">
        <f>IF(ISNA('[1]-------  H.S.ARA -------'!$G$19)," ",IF('[1]-------  H.S.ARA -------'!$G$19='CITYLIFE SİNEMALARI'!B486,HLOOKUP('CITYLIFE SİNEMALARI'!B486,'[1]-------  H.S.ARA -------'!$G$19:$G$22,2,FALSE)," "))</f>
        <v> </v>
      </c>
      <c r="AO486" s="76" t="str">
        <f>IF(ISNA('[1]-------  H.S.ARA -------'!$H$19)," ",IF('[1]-------  H.S.ARA -------'!$H$19='CITYLIFE SİNEMALARI'!B486,HLOOKUP('CITYLIFE SİNEMALARI'!B486,'[1]-------  H.S.ARA -------'!$H$19:$H$22,2,FALSE)," "))</f>
        <v> </v>
      </c>
      <c r="AP486" s="76" t="str">
        <f>IF(ISNA('[1]-------  H.S.ARA -------'!$I$19)," ",IF('[1]-------  H.S.ARA -------'!$I$19='CITYLIFE SİNEMALARI'!B486,HLOOKUP('CITYLIFE SİNEMALARI'!B486,'[1]-------  H.S.ARA -------'!$I$19:$I$22,2,FALSE)," "))</f>
        <v> </v>
      </c>
      <c r="AQ486" s="76" t="str">
        <f>IF(ISNA('[1]-------  H.S.ARA -------'!$J$19)," ",IF('[1]-------  H.S.ARA -------'!$J$19='CITYLIFE SİNEMALARI'!B486,HLOOKUP('CITYLIFE SİNEMALARI'!B486,'[1]-------  H.S.ARA -------'!$J$19:$J$22,2,FALSE)," "))</f>
        <v> </v>
      </c>
      <c r="AR486" s="73" t="str">
        <f>IF(ISNA('[1]-------  H.S.ARA -------'!$C$23)," ",IF('[1]-------  H.S.ARA -------'!$C$23='CITYLIFE SİNEMALARI'!B486,HLOOKUP('CITYLIFE SİNEMALARI'!B486,'[1]-------  H.S.ARA -------'!$C$23:$C$26,2,FALSE)," "))</f>
        <v> </v>
      </c>
      <c r="AS486" s="73" t="str">
        <f>IF(ISNA('[1]-------  H.S.ARA -------'!$D$23)," ",IF('[1]-------  H.S.ARA -------'!$D$23='CITYLIFE SİNEMALARI'!B486,HLOOKUP('CITYLIFE SİNEMALARI'!B486,'[1]-------  H.S.ARA -------'!$D$23:$D$26,2,FALSE)," "))</f>
        <v> </v>
      </c>
      <c r="AT486" s="73" t="str">
        <f>IF(ISNA('[1]-------  H.S.ARA -------'!$E$23)," ",IF('[1]-------  H.S.ARA -------'!$E$23='CITYLIFE SİNEMALARI'!B486,HLOOKUP('CITYLIFE SİNEMALARI'!B486,'[1]-------  H.S.ARA -------'!$E$23:$E$26,2,FALSE)," "))</f>
        <v> </v>
      </c>
      <c r="AU486" s="73" t="str">
        <f>IF(ISNA('[1]-------  H.S.ARA -------'!$F$23)," ",IF('[1]-------  H.S.ARA -------'!$F$23='CITYLIFE SİNEMALARI'!B486,HLOOKUP('CITYLIFE SİNEMALARI'!B486,'[1]-------  H.S.ARA -------'!$F$23:$F$26,2,FALSE)," "))</f>
        <v> </v>
      </c>
      <c r="AV486" s="73" t="str">
        <f>IF(ISNA('[1]-------  H.S.ARA -------'!$G$23)," ",IF('[1]-------  H.S.ARA -------'!$G$23='CITYLIFE SİNEMALARI'!B486,HLOOKUP('CITYLIFE SİNEMALARI'!B486,'[1]-------  H.S.ARA -------'!$G$23:$G$26,2,FALSE)," "))</f>
        <v> </v>
      </c>
      <c r="AW486" s="73" t="str">
        <f>IF(ISNA('[1]-------  H.S.ARA -------'!$H$23)," ",IF('[1]-------  H.S.ARA -------'!$H$23='CITYLIFE SİNEMALARI'!B486,HLOOKUP('CITYLIFE SİNEMALARI'!B486,'[1]-------  H.S.ARA -------'!$H$23:$H$26,2,FALSE)," "))</f>
        <v> </v>
      </c>
      <c r="AX486" s="73" t="str">
        <f>IF(ISNA('[1]-------  H.S.ARA -------'!$I$23)," ",IF('[1]-------  H.S.ARA -------'!$I$23='CITYLIFE SİNEMALARI'!B486,HLOOKUP('CITYLIFE SİNEMALARI'!B486,'[1]-------  H.S.ARA -------'!$I$23:$I$26,2,FALSE)," "))</f>
        <v> </v>
      </c>
      <c r="AY486" s="73" t="str">
        <f>IF(ISNA('[1]-------  H.S.ARA -------'!$J$23)," ",IF('[1]-------  H.S.ARA -------'!$J$23='CITYLIFE SİNEMALARI'!B486,HLOOKUP('CITYLIFE SİNEMALARI'!B486,'[1]-------  H.S.ARA -------'!$J$23:$J$26,2,FALSE)," "))</f>
        <v> </v>
      </c>
      <c r="AZ486" s="72" t="str">
        <f>IF(ISNA('[1]-------  H.S.ARA -------'!$C$27)," ",IF('[1]-------  H.S.ARA -------'!$C$27='CITYLIFE SİNEMALARI'!B486,HLOOKUP('CITYLIFE SİNEMALARI'!B486,'[1]-------  H.S.ARA -------'!$C$27:$C$30,2,FALSE)," "))</f>
        <v> </v>
      </c>
      <c r="BA486" s="72" t="str">
        <f>IF(ISNA('[1]-------  H.S.ARA -------'!$D$27)," ",IF('[1]-------  H.S.ARA -------'!$D$27='CITYLIFE SİNEMALARI'!B486,HLOOKUP('CITYLIFE SİNEMALARI'!B486,'[1]-------  H.S.ARA -------'!$D$27:$D$30,2,FALSE)," "))</f>
        <v> </v>
      </c>
      <c r="BB486" s="72" t="str">
        <f>IF(ISNA('[1]-------  H.S.ARA -------'!$E$27)," ",IF('[1]-------  H.S.ARA -------'!$E$27='CITYLIFE SİNEMALARI'!B486,HLOOKUP('CITYLIFE SİNEMALARI'!B486,'[1]-------  H.S.ARA -------'!$E$27:$E$30,2,FALSE)," "))</f>
        <v> </v>
      </c>
      <c r="BC486" s="72" t="str">
        <f>IF(ISNA('[1]-------  H.S.ARA -------'!$F$27)," ",IF('[1]-------  H.S.ARA -------'!$F$27='CITYLIFE SİNEMALARI'!B486,HLOOKUP('CITYLIFE SİNEMALARI'!B486,'[1]-------  H.S.ARA -------'!$F$27:$F$30,2,FALSE)," "))</f>
        <v> </v>
      </c>
      <c r="BD486" s="72" t="str">
        <f>IF(ISNA('[1]-------  H.S.ARA -------'!$G$27)," ",IF('[1]-------  H.S.ARA -------'!$G$27='CITYLIFE SİNEMALARI'!B486,HLOOKUP('CITYLIFE SİNEMALARI'!B486,'[1]-------  H.S.ARA -------'!$G$27:$G$30,2,FALSE)," "))</f>
        <v> </v>
      </c>
      <c r="BE486" s="72" t="str">
        <f>IF(ISNA('[1]-------  H.S.ARA -------'!$H$27)," ",IF('[1]-------  H.S.ARA -------'!$H$27='CITYLIFE SİNEMALARI'!B486,HLOOKUP('CITYLIFE SİNEMALARI'!B486,'[1]-------  H.S.ARA -------'!$H$27:$H$30,2,FALSE)," "))</f>
        <v> </v>
      </c>
      <c r="BF486" s="72" t="str">
        <f>IF(ISNA('[1]-------  H.S.ARA -------'!$I$27)," ",IF('[1]-------  H.S.ARA -------'!$I$27='CITYLIFE SİNEMALARI'!B486,HLOOKUP('CITYLIFE SİNEMALARI'!B486,'[1]-------  H.S.ARA -------'!$I$27:$I$30,2,FALSE)," "))</f>
        <v> </v>
      </c>
      <c r="BG486" s="72" t="str">
        <f>IF(ISNA('[1]-------  H.S.ARA -------'!$J$27)," ",IF('[1]-------  H.S.ARA -------'!$J$27='CITYLIFE SİNEMALARI'!B486,HLOOKUP('CITYLIFE SİNEMALARI'!B486,'[1]-------  H.S.ARA -------'!$J$27:$J$30,2,FALSE)," "))</f>
        <v> </v>
      </c>
      <c r="BH486" s="74" t="e">
        <f>IF(ISNA('[1]-------  H.S.ARA -------'!#REF!)," ",IF('[1]-------  H.S.ARA -------'!#REF!='CITYLIFE SİNEMALARI'!B486,HLOOKUP('CITYLIFE SİNEMALARI'!B486,'[1]-------  H.S.ARA -------'!#REF!,2,FALSE)," "))</f>
        <v>#REF!</v>
      </c>
      <c r="BI486" s="74" t="e">
        <f>IF(ISNA('[1]-------  H.S.ARA -------'!#REF!)," ",IF('[1]-------  H.S.ARA -------'!#REF!='CITYLIFE SİNEMALARI'!B486,HLOOKUP('CITYLIFE SİNEMALARI'!B486,'[1]-------  H.S.ARA -------'!#REF!,2,FALSE)," "))</f>
        <v>#REF!</v>
      </c>
      <c r="BJ486" s="74" t="e">
        <f>IF(ISNA('[1]-------  H.S.ARA -------'!#REF!)," ",IF('[1]-------  H.S.ARA -------'!#REF!='CITYLIFE SİNEMALARI'!B486,HLOOKUP('CITYLIFE SİNEMALARI'!B486,'[1]-------  H.S.ARA -------'!#REF!,2,FALSE)," "))</f>
        <v>#REF!</v>
      </c>
      <c r="BK486" s="74" t="e">
        <f>IF(ISNA('[1]-------  H.S.ARA -------'!#REF!)," ",IF('[1]-------  H.S.ARA -------'!#REF!='CITYLIFE SİNEMALARI'!B486,HLOOKUP('CITYLIFE SİNEMALARI'!B486,'[1]-------  H.S.ARA -------'!#REF!,2,FALSE)," "))</f>
        <v>#REF!</v>
      </c>
      <c r="BL486" s="74" t="e">
        <f>IF(ISNA('[1]-------  H.S.ARA -------'!#REF!)," ",IF('[1]-------  H.S.ARA -------'!#REF!='CITYLIFE SİNEMALARI'!B486,HLOOKUP('CITYLIFE SİNEMALARI'!B486,'[1]-------  H.S.ARA -------'!#REF!,2,FALSE)," "))</f>
        <v>#REF!</v>
      </c>
      <c r="BM486" s="74" t="e">
        <f>IF(ISNA('[1]-------  H.S.ARA -------'!#REF!)," ",IF('[1]-------  H.S.ARA -------'!#REF!='CITYLIFE SİNEMALARI'!B486,HLOOKUP('CITYLIFE SİNEMALARI'!B486,'[1]-------  H.S.ARA -------'!#REF!,2,FALSE)," "))</f>
        <v>#REF!</v>
      </c>
      <c r="BN486" s="74" t="e">
        <f>IF(ISNA('[1]-------  H.S.ARA -------'!#REF!)," ",IF('[1]-------  H.S.ARA -------'!#REF!='CITYLIFE SİNEMALARI'!B486,HLOOKUP('CITYLIFE SİNEMALARI'!B486,'[1]-------  H.S.ARA -------'!#REF!,2,FALSE)," "))</f>
        <v>#REF!</v>
      </c>
      <c r="BO486" s="74" t="e">
        <f>IF(ISNA('[1]-------  H.S.ARA -------'!#REF!)," ",IF('[1]-------  H.S.ARA -------'!#REF!='CITYLIFE SİNEMALARI'!B486,HLOOKUP('CITYLIFE SİNEMALARI'!B486,'[1]-------  H.S.ARA -------'!#REF!,2,FALSE)," "))</f>
        <v>#REF!</v>
      </c>
      <c r="BP486" s="75" t="e">
        <f>IF(ISNA('[1]-------  H.S.ARA -------'!#REF!)," ",IF('[1]-------  H.S.ARA -------'!#REF!='CITYLIFE SİNEMALARI'!B486,HLOOKUP('CITYLIFE SİNEMALARI'!B486,'[1]-------  H.S.ARA -------'!#REF!,2,FALSE)," "))</f>
        <v>#REF!</v>
      </c>
      <c r="BQ486" s="75" t="e">
        <f>IF(ISNA('[1]-------  H.S.ARA -------'!#REF!)," ",IF('[1]-------  H.S.ARA -------'!#REF!='CITYLIFE SİNEMALARI'!B486,HLOOKUP('CITYLIFE SİNEMALARI'!B486,'[1]-------  H.S.ARA -------'!#REF!,2,FALSE)," "))</f>
        <v>#REF!</v>
      </c>
      <c r="BR486" s="75" t="e">
        <f>IF(ISNA('[1]-------  H.S.ARA -------'!#REF!)," ",IF('[1]-------  H.S.ARA -------'!#REF!='CITYLIFE SİNEMALARI'!B486,HLOOKUP('CITYLIFE SİNEMALARI'!B486,'[1]-------  H.S.ARA -------'!#REF!,2,FALSE)," "))</f>
        <v>#REF!</v>
      </c>
      <c r="BS486" s="75" t="e">
        <f>IF(ISNA('[1]-------  H.S.ARA -------'!#REF!)," ",IF('[1]-------  H.S.ARA -------'!#REF!='CITYLIFE SİNEMALARI'!B486,HLOOKUP('CITYLIFE SİNEMALARI'!B486,'[1]-------  H.S.ARA -------'!#REF!,2,FALSE)," "))</f>
        <v>#REF!</v>
      </c>
      <c r="BT486" s="75" t="e">
        <f>IF(ISNA('[1]-------  H.S.ARA -------'!#REF!)," ",IF('[1]-------  H.S.ARA -------'!#REF!='CITYLIFE SİNEMALARI'!B486,HLOOKUP('CITYLIFE SİNEMALARI'!B486,'[1]-------  H.S.ARA -------'!#REF!,2,FALSE)," "))</f>
        <v>#REF!</v>
      </c>
      <c r="BU486" s="75" t="e">
        <f>IF(ISNA('[1]-------  H.S.ARA -------'!#REF!)," ",IF('[1]-------  H.S.ARA -------'!#REF!='CITYLIFE SİNEMALARI'!B486,HLOOKUP('CITYLIFE SİNEMALARI'!B486,'[1]-------  H.S.ARA -------'!#REF!,2,FALSE)," "))</f>
        <v>#REF!</v>
      </c>
      <c r="BV486" s="75" t="e">
        <f>IF(ISNA('[1]-------  H.S.ARA -------'!#REF!)," ",IF('[1]-------  H.S.ARA -------'!#REF!='CITYLIFE SİNEMALARI'!B486,HLOOKUP('CITYLIFE SİNEMALARI'!B486,'[1]-------  H.S.ARA -------'!#REF!,2,FALSE)," "))</f>
        <v>#REF!</v>
      </c>
      <c r="BW486" s="75" t="e">
        <f>IF(ISNA('[1]-------  H.S.ARA -------'!#REF!)," ",IF('[1]-------  H.S.ARA -------'!#REF!='CITYLIFE SİNEMALARI'!B486,HLOOKUP('CITYLIFE SİNEMALARI'!B486,'[1]-------  H.S.ARA -------'!#REF!,2,FALSE)," "))</f>
        <v>#REF!</v>
      </c>
      <c r="BX486" s="77" t="e">
        <f>IF(ISNA('[1]-------  H.S.ARA -------'!#REF!)," ",IF('[1]-------  H.S.ARA -------'!#REF!='CITYLIFE SİNEMALARI'!B486,HLOOKUP('CITYLIFE SİNEMALARI'!B486,'[1]-------  H.S.ARA -------'!#REF!,2,FALSE)," "))</f>
        <v>#REF!</v>
      </c>
      <c r="BY486" s="77" t="e">
        <f>IF(ISNA('[1]-------  H.S.ARA -------'!#REF!)," ",IF('[1]-------  H.S.ARA -------'!#REF!='CITYLIFE SİNEMALARI'!B486,HLOOKUP('CITYLIFE SİNEMALARI'!B486,'[1]-------  H.S.ARA -------'!#REF!,2,FALSE)," "))</f>
        <v>#REF!</v>
      </c>
      <c r="BZ486" s="77" t="e">
        <f>IF(ISNA('[1]-------  H.S.ARA -------'!#REF!)," ",IF('[1]-------  H.S.ARA -------'!#REF!='CITYLIFE SİNEMALARI'!B486,HLOOKUP('CITYLIFE SİNEMALARI'!B486,'[1]-------  H.S.ARA -------'!#REF!,2,FALSE)," "))</f>
        <v>#REF!</v>
      </c>
      <c r="CA486" s="77" t="e">
        <f>IF(ISNA('[1]-------  H.S.ARA -------'!#REF!)," ",IF('[1]-------  H.S.ARA -------'!#REF!='CITYLIFE SİNEMALARI'!B486,HLOOKUP('CITYLIFE SİNEMALARI'!B486,'[1]-------  H.S.ARA -------'!#REF!,2,FALSE)," "))</f>
        <v>#REF!</v>
      </c>
      <c r="CB486" s="77" t="e">
        <f>IF(ISNA('[1]-------  H.S.ARA -------'!#REF!)," ",IF('[1]-------  H.S.ARA -------'!#REF!='CITYLIFE SİNEMALARI'!B486,HLOOKUP('CITYLIFE SİNEMALARI'!B486,'[1]-------  H.S.ARA -------'!#REF!,2,FALSE)," "))</f>
        <v>#REF!</v>
      </c>
      <c r="CC486" s="77" t="e">
        <f>IF(ISNA('[1]-------  H.S.ARA -------'!#REF!)," ",IF('[1]-------  H.S.ARA -------'!#REF!='CITYLIFE SİNEMALARI'!B486,HLOOKUP('CITYLIFE SİNEMALARI'!B486,'[1]-------  H.S.ARA -------'!#REF!,2,FALSE)," "))</f>
        <v>#REF!</v>
      </c>
      <c r="CD486" s="77" t="e">
        <f>IF(ISNA('[1]-------  H.S.ARA -------'!#REF!)," ",IF('[1]-------  H.S.ARA -------'!#REF!='CITYLIFE SİNEMALARI'!B486,HLOOKUP('CITYLIFE SİNEMALARI'!B486,'[1]-------  H.S.ARA -------'!#REF!,2,FALSE)," "))</f>
        <v>#REF!</v>
      </c>
      <c r="CE486" s="77" t="e">
        <f>IF(ISNA('[1]-------  H.S.ARA -------'!#REF!)," ",IF('[1]-------  H.S.ARA -------'!#REF!='CITYLIFE SİNEMALARI'!B486,HLOOKUP('CITYLIFE SİNEMALARI'!B486,'[1]-------  H.S.ARA -------'!#REF!,2,FALSE)," "))</f>
        <v>#REF!</v>
      </c>
      <c r="CF486" s="73" t="e">
        <f>IF(ISNA('[1]-------  H.S.ARA -------'!#REF!)," ",IF('[1]-------  H.S.ARA -------'!#REF!='CITYLIFE SİNEMALARI'!B486,HLOOKUP('CITYLIFE SİNEMALARI'!B486,'[1]-------  H.S.ARA -------'!#REF!,2,FALSE)," "))</f>
        <v>#REF!</v>
      </c>
      <c r="CG486" s="73" t="e">
        <f>IF(ISNA('[1]-------  H.S.ARA -------'!#REF!)," ",IF('[1]-------  H.S.ARA -------'!#REF!='CITYLIFE SİNEMALARI'!B486,HLOOKUP('CITYLIFE SİNEMALARI'!B486,'[1]-------  H.S.ARA -------'!#REF!,2,FALSE)," "))</f>
        <v>#REF!</v>
      </c>
      <c r="CH486" s="73" t="e">
        <f>IF(ISNA('[1]-------  H.S.ARA -------'!#REF!)," ",IF('[1]-------  H.S.ARA -------'!#REF!='CITYLIFE SİNEMALARI'!B486,HLOOKUP('CITYLIFE SİNEMALARI'!B486,'[1]-------  H.S.ARA -------'!#REF!,2,FALSE)," "))</f>
        <v>#REF!</v>
      </c>
      <c r="CI486" s="73" t="e">
        <f>IF(ISNA('[1]-------  H.S.ARA -------'!#REF!)," ",IF('[1]-------  H.S.ARA -------'!#REF!='CITYLIFE SİNEMALARI'!B486,HLOOKUP('CITYLIFE SİNEMALARI'!B486,'[1]-------  H.S.ARA -------'!#REF!,2,FALSE)," "))</f>
        <v>#REF!</v>
      </c>
      <c r="CJ486" s="73" t="e">
        <f>IF(ISNA('[1]-------  H.S.ARA -------'!#REF!)," ",IF('[1]-------  H.S.ARA -------'!#REF!='CITYLIFE SİNEMALARI'!B486,HLOOKUP('CITYLIFE SİNEMALARI'!B486,'[1]-------  H.S.ARA -------'!#REF!,2,FALSE)," "))</f>
        <v>#REF!</v>
      </c>
      <c r="CK486" s="73" t="e">
        <f>IF(ISNA('[1]-------  H.S.ARA -------'!#REF!)," ",IF('[1]-------  H.S.ARA -------'!#REF!='CITYLIFE SİNEMALARI'!B486,HLOOKUP('CITYLIFE SİNEMALARI'!B486,'[1]-------  H.S.ARA -------'!#REF!,2,FALSE)," "))</f>
        <v>#REF!</v>
      </c>
      <c r="CL486" s="73" t="e">
        <f>IF(ISNA('[1]-------  H.S.ARA -------'!#REF!)," ",IF('[1]-------  H.S.ARA -------'!#REF!='CITYLIFE SİNEMALARI'!B486,HLOOKUP('CITYLIFE SİNEMALARI'!B486,'[1]-------  H.S.ARA -------'!#REF!,2,FALSE)," "))</f>
        <v>#REF!</v>
      </c>
      <c r="CM486" s="73" t="e">
        <f>IF(ISNA('[1]-------  H.S.ARA -------'!#REF!)," ",IF('[1]-------  H.S.ARA -------'!#REF!='CITYLIFE SİNEMALARI'!B486,HLOOKUP('CITYLIFE SİNEMALARI'!B486,'[1]-------  H.S.ARA -------'!#REF!,2,FALSE)," "))</f>
        <v>#REF!</v>
      </c>
      <c r="CN486" s="72" t="e">
        <f>IF(ISNA('[1]-------  H.S.ARA -------'!#REF!)," ",IF('[1]-------  H.S.ARA -------'!#REF!='CITYLIFE SİNEMALARI'!B486,HLOOKUP('CITYLIFE SİNEMALARI'!B486,'[1]-------  H.S.ARA -------'!#REF!,2,FALSE)," "))</f>
        <v>#REF!</v>
      </c>
      <c r="CO486" s="72" t="e">
        <f>IF(ISNA('[1]-------  H.S.ARA -------'!#REF!)," ",IF('[1]-------  H.S.ARA -------'!#REF!='CITYLIFE SİNEMALARI'!B486,HLOOKUP('CITYLIFE SİNEMALARI'!B486,'[1]-------  H.S.ARA -------'!#REF!,2,FALSE)," "))</f>
        <v>#REF!</v>
      </c>
      <c r="CP486" s="72" t="e">
        <f>IF(ISNA('[1]-------  H.S.ARA -------'!#REF!)," ",IF('[1]-------  H.S.ARA -------'!#REF!='CITYLIFE SİNEMALARI'!B486,HLOOKUP('CITYLIFE SİNEMALARI'!B486,'[1]-------  H.S.ARA -------'!#REF!,2,FALSE)," "))</f>
        <v>#REF!</v>
      </c>
      <c r="CQ486" s="72" t="e">
        <f>IF(ISNA('[1]-------  H.S.ARA -------'!#REF!)," ",IF('[1]-------  H.S.ARA -------'!#REF!='CITYLIFE SİNEMALARI'!B486,HLOOKUP('CITYLIFE SİNEMALARI'!B486,'[1]-------  H.S.ARA -------'!#REF!,2,FALSE)," "))</f>
        <v>#REF!</v>
      </c>
      <c r="CR486" s="72" t="e">
        <f>IF(ISNA('[1]-------  H.S.ARA -------'!#REF!)," ",IF('[1]-------  H.S.ARA -------'!#REF!='CITYLIFE SİNEMALARI'!B486,HLOOKUP('CITYLIFE SİNEMALARI'!B486,'[1]-------  H.S.ARA -------'!#REF!,2,FALSE)," "))</f>
        <v>#REF!</v>
      </c>
      <c r="CS486" s="72" t="e">
        <f>IF(ISNA('[1]-------  H.S.ARA -------'!#REF!)," ",IF('[1]-------  H.S.ARA -------'!#REF!='CITYLIFE SİNEMALARI'!B486,HLOOKUP('CITYLIFE SİNEMALARI'!B486,'[1]-------  H.S.ARA -------'!#REF!,2,FALSE)," "))</f>
        <v>#REF!</v>
      </c>
      <c r="CT486" s="72" t="e">
        <f>IF(ISNA('[1]-------  H.S.ARA -------'!#REF!)," ",IF('[1]-------  H.S.ARA -------'!#REF!='CITYLIFE SİNEMALARI'!B486,HLOOKUP('CITYLIFE SİNEMALARI'!B486,'[1]-------  H.S.ARA -------'!#REF!,2,FALSE)," "))</f>
        <v>#REF!</v>
      </c>
      <c r="CU486" s="72" t="e">
        <f>IF(ISNA('[1]-------  H.S.ARA -------'!#REF!)," ",IF('[1]-------  H.S.ARA -------'!#REF!='CITYLIFE SİNEMALARI'!B486,HLOOKUP('CITYLIFE SİNEMALARI'!B486,'[1]-------  H.S.ARA -------'!#REF!,2,FALSE)," "))</f>
        <v>#REF!</v>
      </c>
      <c r="CV486" s="74" t="e">
        <f>IF(ISNA('[1]-------  H.S.ARA -------'!#REF!)," ",IF('[1]-------  H.S.ARA -------'!#REF!='CITYLIFE SİNEMALARI'!B486,HLOOKUP('CITYLIFE SİNEMALARI'!B486,'[1]-------  H.S.ARA -------'!#REF!,2,FALSE)," "))</f>
        <v>#REF!</v>
      </c>
      <c r="CW486" s="74" t="e">
        <f>IF(ISNA('[1]-------  H.S.ARA -------'!#REF!)," ",IF('[1]-------  H.S.ARA -------'!#REF!='CITYLIFE SİNEMALARI'!B486,HLOOKUP('CITYLIFE SİNEMALARI'!B486,'[1]-------  H.S.ARA -------'!#REF!,2,FALSE)," "))</f>
        <v>#REF!</v>
      </c>
      <c r="CX486" s="74" t="e">
        <f>IF(ISNA('[1]-------  H.S.ARA -------'!#REF!)," ",IF('[1]-------  H.S.ARA -------'!#REF!='CITYLIFE SİNEMALARI'!B486,HLOOKUP('CITYLIFE SİNEMALARI'!B486,'[1]-------  H.S.ARA -------'!#REF!,2,FALSE)," "))</f>
        <v>#REF!</v>
      </c>
      <c r="CY486" s="74" t="e">
        <f>IF(ISNA('[1]-------  H.S.ARA -------'!#REF!)," ",IF('[1]-------  H.S.ARA -------'!#REF!='CITYLIFE SİNEMALARI'!B486,HLOOKUP('CITYLIFE SİNEMALARI'!B486,'[1]-------  H.S.ARA -------'!#REF!,2,FALSE)," "))</f>
        <v>#REF!</v>
      </c>
      <c r="CZ486" s="74" t="e">
        <f>IF(ISNA('[1]-------  H.S.ARA -------'!#REF!)," ",IF('[1]-------  H.S.ARA -------'!#REF!='CITYLIFE SİNEMALARI'!B486,HLOOKUP('CITYLIFE SİNEMALARI'!B486,'[1]-------  H.S.ARA -------'!#REF!,2,FALSE)," "))</f>
        <v>#REF!</v>
      </c>
      <c r="DA486" s="74" t="e">
        <f>IF(ISNA('[1]-------  H.S.ARA -------'!#REF!)," ",IF('[1]-------  H.S.ARA -------'!#REF!='CITYLIFE SİNEMALARI'!B486,HLOOKUP('CITYLIFE SİNEMALARI'!B486,'[1]-------  H.S.ARA -------'!#REF!,2,FALSE)," "))</f>
        <v>#REF!</v>
      </c>
      <c r="DB486" s="74" t="e">
        <f>IF(ISNA('[1]-------  H.S.ARA -------'!#REF!)," ",IF('[1]-------  H.S.ARA -------'!#REF!='CITYLIFE SİNEMALARI'!B486,HLOOKUP('CITYLIFE SİNEMALARI'!B486,'[1]-------  H.S.ARA -------'!#REF!,2,FALSE)," "))</f>
        <v>#REF!</v>
      </c>
      <c r="DC486" s="74" t="e">
        <f>IF(ISNA('[1]-------  H.S.ARA -------'!#REF!)," ",IF('[1]-------  H.S.ARA -------'!#REF!='CITYLIFE SİNEMALARI'!B486,HLOOKUP('CITYLIFE SİNEMALARI'!B486,'[1]-------  H.S.ARA -------'!#REF!,2,FALSE)," "))</f>
        <v>#REF!</v>
      </c>
      <c r="DD486" s="75" t="e">
        <f>IF(ISNA('[1]-------  H.S.ARA -------'!#REF!)," ",IF('[1]-------  H.S.ARA -------'!#REF!='CITYLIFE SİNEMALARI'!B486,HLOOKUP('CITYLIFE SİNEMALARI'!B486,'[1]-------  H.S.ARA -------'!#REF!,2,FALSE)," "))</f>
        <v>#REF!</v>
      </c>
      <c r="DE486" s="75" t="e">
        <f>IF(ISNA('[1]-------  H.S.ARA -------'!#REF!)," ",IF('[1]-------  H.S.ARA -------'!#REF!='CITYLIFE SİNEMALARI'!B486,HLOOKUP('CITYLIFE SİNEMALARI'!B486,'[1]-------  H.S.ARA -------'!#REF!,2,FALSE)," "))</f>
        <v>#REF!</v>
      </c>
      <c r="DF486" s="75" t="e">
        <f>IF(ISNA('[1]-------  H.S.ARA -------'!#REF!)," ",IF('[1]-------  H.S.ARA -------'!#REF!='CITYLIFE SİNEMALARI'!B486,HLOOKUP('CITYLIFE SİNEMALARI'!B486,'[1]-------  H.S.ARA -------'!#REF!,2,FALSE)," "))</f>
        <v>#REF!</v>
      </c>
      <c r="DG486" s="75" t="e">
        <f>IF(ISNA('[1]-------  H.S.ARA -------'!#REF!)," ",IF('[1]-------  H.S.ARA -------'!#REF!='CITYLIFE SİNEMALARI'!B486,HLOOKUP('CITYLIFE SİNEMALARI'!B486,'[1]-------  H.S.ARA -------'!#REF!,2,FALSE)," "))</f>
        <v>#REF!</v>
      </c>
      <c r="DH486" s="75" t="e">
        <f>IF(ISNA('[1]-------  H.S.ARA -------'!#REF!)," ",IF('[1]-------  H.S.ARA -------'!#REF!='CITYLIFE SİNEMALARI'!B486,HLOOKUP('CITYLIFE SİNEMALARI'!B486,'[1]-------  H.S.ARA -------'!#REF!,2,FALSE)," "))</f>
        <v>#REF!</v>
      </c>
      <c r="DI486" s="75" t="e">
        <f>IF(ISNA('[1]-------  H.S.ARA -------'!#REF!)," ",IF('[1]-------  H.S.ARA -------'!#REF!='CITYLIFE SİNEMALARI'!B486,HLOOKUP('CITYLIFE SİNEMALARI'!B486,'[1]-------  H.S.ARA -------'!#REF!,2,FALSE)," "))</f>
        <v>#REF!</v>
      </c>
      <c r="DJ486" s="75" t="e">
        <f>IF(ISNA('[1]-------  H.S.ARA -------'!#REF!)," ",IF('[1]-------  H.S.ARA -------'!#REF!='CITYLIFE SİNEMALARI'!B486,HLOOKUP('CITYLIFE SİNEMALARI'!B486,'[1]-------  H.S.ARA -------'!#REF!,2,FALSE)," "))</f>
        <v>#REF!</v>
      </c>
      <c r="DK486" s="75" t="e">
        <f>IF(ISNA('[1]-------  H.S.ARA -------'!#REF!)," ",IF('[1]-------  H.S.ARA -------'!#REF!='CITYLIFE SİNEMALARI'!B486,HLOOKUP('CITYLIFE SİNEMALARI'!B486,'[1]-------  H.S.ARA -------'!#REF!,2,FALSE)," "))</f>
        <v>#REF!</v>
      </c>
    </row>
    <row r="487" spans="2:115" ht="12.75">
      <c r="B487" s="70">
        <f t="shared" si="40"/>
        <v>0</v>
      </c>
      <c r="C487" s="71"/>
      <c r="D487" s="72" t="str">
        <f>IF(ISNA('[1]-------  H.S.ARA -------'!$C$3)," ",IF('[1]-------  H.S.ARA -------'!$C$3='CITYLIFE SİNEMALARI'!B487,HLOOKUP('CITYLIFE SİNEMALARI'!B487,'[1]-------  H.S.ARA -------'!$C$3:$C$6,2,FALSE)," "))</f>
        <v> </v>
      </c>
      <c r="E487" s="72" t="str">
        <f>IF(ISNA('[1]-------  H.S.ARA -------'!$D$3)," ",IF('[1]-------  H.S.ARA -------'!$D$3='CITYLIFE SİNEMALARI'!B487,HLOOKUP('CITYLIFE SİNEMALARI'!B487,'[1]-------  H.S.ARA -------'!$D$3:$D$6,2,FALSE)," "))</f>
        <v> </v>
      </c>
      <c r="F487" s="72" t="str">
        <f>IF(ISNA('[1]-------  H.S.ARA -------'!$E$3)," ",IF('[1]-------  H.S.ARA -------'!$E$3='CITYLIFE SİNEMALARI'!B487,HLOOKUP('CITYLIFE SİNEMALARI'!B487,'[1]-------  H.S.ARA -------'!$E$3:$E$6,2,FALSE)," "))</f>
        <v> </v>
      </c>
      <c r="G487" s="72" t="str">
        <f>IF(ISNA('[1]-------  H.S.ARA -------'!$F$3)," ",IF('[1]-------  H.S.ARA -------'!$F$3='CITYLIFE SİNEMALARI'!B487,HLOOKUP('CITYLIFE SİNEMALARI'!B487,'[1]-------  H.S.ARA -------'!$F$3:$F$6,2,FALSE)," "))</f>
        <v> </v>
      </c>
      <c r="H487" s="72" t="str">
        <f>IF(ISNA('[1]-------  H.S.ARA -------'!$G$3)," ",IF('[1]-------  H.S.ARA -------'!$G$3='CITYLIFE SİNEMALARI'!B487,HLOOKUP('CITYLIFE SİNEMALARI'!B487,'[1]-------  H.S.ARA -------'!$G$3:$G$6,2,FALSE)," "))</f>
        <v> </v>
      </c>
      <c r="I487" s="72" t="str">
        <f>IF(ISNA('[1]-------  H.S.ARA -------'!$H$3)," ",IF('[1]-------  H.S.ARA -------'!$H$3='CITYLIFE SİNEMALARI'!B487,HLOOKUP('CITYLIFE SİNEMALARI'!B487,'[1]-------  H.S.ARA -------'!$H$3:$H$6,2,FALSE)," "))</f>
        <v> </v>
      </c>
      <c r="J487" s="72" t="str">
        <f>IF(ISNA('[1]-------  H.S.ARA -------'!$I$3)," ",IF('[1]-------  H.S.ARA -------'!$I$3='CITYLIFE SİNEMALARI'!B487,HLOOKUP('CITYLIFE SİNEMALARI'!B487,'[1]-------  H.S.ARA -------'!$I$3:$I$6,2,FALSE)," "))</f>
        <v> </v>
      </c>
      <c r="K487" s="72" t="str">
        <f>IF(ISNA('[1]-------  H.S.ARA -------'!$J$3)," ",IF('[1]-------  H.S.ARA -------'!$J$3='CITYLIFE SİNEMALARI'!B487,HLOOKUP('CITYLIFE SİNEMALARI'!B487,'[1]-------  H.S.ARA -------'!$J$3:$J$6,2,FALSE)," "))</f>
        <v> </v>
      </c>
      <c r="L487" s="73" t="str">
        <f>IF(ISNA('[1]-------  H.S.ARA -------'!$C$7)," ",IF('[1]-------  H.S.ARA -------'!$C$7='CITYLIFE SİNEMALARI'!B487,HLOOKUP('CITYLIFE SİNEMALARI'!B487,'[1]-------  H.S.ARA -------'!$C$7:$C$10,2,FALSE)," "))</f>
        <v> </v>
      </c>
      <c r="M487" s="73" t="str">
        <f>IF(ISNA('[1]-------  H.S.ARA -------'!$D$7)," ",IF('[1]-------  H.S.ARA -------'!$D$7='CITYLIFE SİNEMALARI'!B487,HLOOKUP('CITYLIFE SİNEMALARI'!B487,'[1]-------  H.S.ARA -------'!$D$7:$D$10,2,FALSE)," "))</f>
        <v> </v>
      </c>
      <c r="N487" s="73" t="str">
        <f>IF(ISNA('[1]-------  H.S.ARA -------'!$E$7)," ",IF('[1]-------  H.S.ARA -------'!$E$7='CITYLIFE SİNEMALARI'!B487,HLOOKUP('CITYLIFE SİNEMALARI'!B487,'[1]-------  H.S.ARA -------'!$E$7:$E$10,2,FALSE)," "))</f>
        <v> </v>
      </c>
      <c r="O487" s="73" t="str">
        <f>IF(ISNA('[1]-------  H.S.ARA -------'!$F$7)," ",IF('[1]-------  H.S.ARA -------'!$F$7='CITYLIFE SİNEMALARI'!B487,HLOOKUP('CITYLIFE SİNEMALARI'!B487,'[1]-------  H.S.ARA -------'!$F$7:$F$10,2,FALSE)," "))</f>
        <v> </v>
      </c>
      <c r="P487" s="73" t="str">
        <f>IF(ISNA('[1]-------  H.S.ARA -------'!$G$7)," ",IF('[1]-------  H.S.ARA -------'!$G$7='CITYLIFE SİNEMALARI'!B487,HLOOKUP('CITYLIFE SİNEMALARI'!B487,'[1]-------  H.S.ARA -------'!$G$7:$G$10,2,FALSE)," "))</f>
        <v> </v>
      </c>
      <c r="Q487" s="73" t="str">
        <f>IF(ISNA('[1]-------  H.S.ARA -------'!$H$7)," ",IF('[1]-------  H.S.ARA -------'!$H$7='CITYLIFE SİNEMALARI'!B487,HLOOKUP('CITYLIFE SİNEMALARI'!B487,'[1]-------  H.S.ARA -------'!$H$7:$H$10,2,FALSE)," "))</f>
        <v> </v>
      </c>
      <c r="R487" s="73" t="str">
        <f>IF(ISNA('[1]-------  H.S.ARA -------'!$I$7)," ",IF('[1]-------  H.S.ARA -------'!$I$7='CITYLIFE SİNEMALARI'!B487,HLOOKUP('CITYLIFE SİNEMALARI'!B487,'[1]-------  H.S.ARA -------'!$I$7:$I$10,2,FALSE)," "))</f>
        <v> </v>
      </c>
      <c r="S487" s="73" t="str">
        <f>IF(ISNA('[1]-------  H.S.ARA -------'!$J$7)," ",IF('[1]-------  H.S.ARA -------'!$J$7='CITYLIFE SİNEMALARI'!B487,HLOOKUP('CITYLIFE SİNEMALARI'!B487,'[1]-------  H.S.ARA -------'!$J$7:$J$10,2,FALSE)," "))</f>
        <v> </v>
      </c>
      <c r="T487" s="74" t="str">
        <f>IF(ISNA('[1]-------  H.S.ARA -------'!$C$11)," ",IF('[1]-------  H.S.ARA -------'!$C$11='CITYLIFE SİNEMALARI'!B487,HLOOKUP('CITYLIFE SİNEMALARI'!B487,'[1]-------  H.S.ARA -------'!$C$11:$C$14,2,FALSE)," "))</f>
        <v> </v>
      </c>
      <c r="U487" s="74" t="str">
        <f>IF(ISNA('[1]-------  H.S.ARA -------'!$D$11)," ",IF('[1]-------  H.S.ARA -------'!$D$11='CITYLIFE SİNEMALARI'!B487,HLOOKUP('CITYLIFE SİNEMALARI'!B487,'[1]-------  H.S.ARA -------'!$D$11:$D$14,2,FALSE)," "))</f>
        <v> </v>
      </c>
      <c r="V487" s="74" t="str">
        <f>IF(ISNA('[1]-------  H.S.ARA -------'!$E$11)," ",IF('[1]-------  H.S.ARA -------'!$E$11='CITYLIFE SİNEMALARI'!B487,HLOOKUP('CITYLIFE SİNEMALARI'!B487,'[1]-------  H.S.ARA -------'!$E$11:$E$14,2,FALSE)," "))</f>
        <v> </v>
      </c>
      <c r="W487" s="74" t="str">
        <f>IF(ISNA('[1]-------  H.S.ARA -------'!$F$11)," ",IF('[1]-------  H.S.ARA -------'!$F$11='CITYLIFE SİNEMALARI'!B487,HLOOKUP('CITYLIFE SİNEMALARI'!B487,'[1]-------  H.S.ARA -------'!$F$11:$F$14,2,FALSE)," "))</f>
        <v> </v>
      </c>
      <c r="X487" s="74" t="str">
        <f>IF(ISNA('[1]-------  H.S.ARA -------'!$G$11)," ",IF('[1]-------  H.S.ARA -------'!$G$11='CITYLIFE SİNEMALARI'!B487,HLOOKUP('CITYLIFE SİNEMALARI'!B487,'[1]-------  H.S.ARA -------'!$G$11:$G$14,2,FALSE)," "))</f>
        <v> </v>
      </c>
      <c r="Y487" s="74" t="str">
        <f>IF(ISNA('[1]-------  H.S.ARA -------'!$H$11)," ",IF('[1]-------  H.S.ARA -------'!$H$11='CITYLIFE SİNEMALARI'!B487,HLOOKUP('CITYLIFE SİNEMALARI'!B487,'[1]-------  H.S.ARA -------'!$H$11:$H$14,2,FALSE)," "))</f>
        <v> </v>
      </c>
      <c r="Z487" s="74" t="str">
        <f>IF(ISNA('[1]-------  H.S.ARA -------'!$I$11)," ",IF('[1]-------  H.S.ARA -------'!$I$11='CITYLIFE SİNEMALARI'!B487,HLOOKUP('CITYLIFE SİNEMALARI'!B487,'[1]-------  H.S.ARA -------'!$I$11:$I$14,2,FALSE)," "))</f>
        <v> </v>
      </c>
      <c r="AA487" s="74" t="str">
        <f>IF(ISNA('[1]-------  H.S.ARA -------'!$J$11)," ",IF('[1]-------  H.S.ARA -------'!$J$11='CITYLIFE SİNEMALARI'!B487,HLOOKUP('CITYLIFE SİNEMALARI'!B487,'[1]-------  H.S.ARA -------'!$J$11:$J$14,2,FALSE)," "))</f>
        <v> </v>
      </c>
      <c r="AB487" s="75" t="str">
        <f>IF(ISNA('[1]-------  H.S.ARA -------'!$C$15)," ",IF('[1]-------  H.S.ARA -------'!$C$15='CITYLIFE SİNEMALARI'!B487,HLOOKUP('CITYLIFE SİNEMALARI'!B487,'[1]-------  H.S.ARA -------'!$C$15:$C$18,2,FALSE)," "))</f>
        <v> </v>
      </c>
      <c r="AC487" s="75" t="str">
        <f>IF(ISNA('[1]-------  H.S.ARA -------'!$D$15)," ",IF('[1]-------  H.S.ARA -------'!$D$15='CITYLIFE SİNEMALARI'!B487,HLOOKUP('CITYLIFE SİNEMALARI'!B487,'[1]-------  H.S.ARA -------'!$D$15:$D$18,2,FALSE)," "))</f>
        <v> </v>
      </c>
      <c r="AD487" s="75" t="str">
        <f>IF(ISNA('[1]-------  H.S.ARA -------'!$E$15)," ",IF('[1]-------  H.S.ARA -------'!$E$15='CITYLIFE SİNEMALARI'!B487,HLOOKUP('CITYLIFE SİNEMALARI'!B487,'[1]-------  H.S.ARA -------'!$E$15:$E$18,2,FALSE)," "))</f>
        <v> </v>
      </c>
      <c r="AE487" s="75" t="str">
        <f>IF(ISNA('[1]-------  H.S.ARA -------'!$F$15)," ",IF('[1]-------  H.S.ARA -------'!$F$15='CITYLIFE SİNEMALARI'!B487,HLOOKUP('CITYLIFE SİNEMALARI'!B487,'[1]-------  H.S.ARA -------'!$F$15:$F$18,2,FALSE)," "))</f>
        <v> </v>
      </c>
      <c r="AF487" s="75" t="str">
        <f>IF(ISNA('[1]-------  H.S.ARA -------'!$G$15)," ",IF('[1]-------  H.S.ARA -------'!$G$15='CITYLIFE SİNEMALARI'!B487,HLOOKUP('CITYLIFE SİNEMALARI'!B487,'[1]-------  H.S.ARA -------'!$G$15:$G$18,2,FALSE)," "))</f>
        <v> </v>
      </c>
      <c r="AG487" s="75" t="str">
        <f>IF(ISNA('[1]-------  H.S.ARA -------'!$H$15)," ",IF('[1]-------  H.S.ARA -------'!$H$15='CITYLIFE SİNEMALARI'!B487,HLOOKUP('CITYLIFE SİNEMALARI'!B487,'[1]-------  H.S.ARA -------'!$H$15:$H$18,2,FALSE)," "))</f>
        <v> </v>
      </c>
      <c r="AH487" s="75" t="str">
        <f>IF(ISNA('[1]-------  H.S.ARA -------'!$I$15)," ",IF('[1]-------  H.S.ARA -------'!$I$15='CITYLIFE SİNEMALARI'!B487,HLOOKUP('CITYLIFE SİNEMALARI'!B487,'[1]-------  H.S.ARA -------'!$I$15:$I$18,2,FALSE)," "))</f>
        <v> </v>
      </c>
      <c r="AI487" s="75" t="str">
        <f>IF(ISNA('[1]-------  H.S.ARA -------'!$J$15)," ",IF('[1]-------  H.S.ARA -------'!$J$15='CITYLIFE SİNEMALARI'!B487,HLOOKUP('CITYLIFE SİNEMALARI'!B487,'[1]-------  H.S.ARA -------'!$J$15:$J$18,2,FALSE)," "))</f>
        <v> </v>
      </c>
      <c r="AJ487" s="76" t="str">
        <f>IF(ISNA('[1]-------  H.S.ARA -------'!$C$19)," ",IF('[1]-------  H.S.ARA -------'!$C$19='CITYLIFE SİNEMALARI'!B487,HLOOKUP('CITYLIFE SİNEMALARI'!B487,'[1]-------  H.S.ARA -------'!$C$19:$C$22,2,FALSE)," "))</f>
        <v> </v>
      </c>
      <c r="AK487" s="76" t="str">
        <f>IF(ISNA('[1]-------  H.S.ARA -------'!$D$19)," ",IF('[1]-------  H.S.ARA -------'!$D$19='CITYLIFE SİNEMALARI'!B487,HLOOKUP('CITYLIFE SİNEMALARI'!B487,'[1]-------  H.S.ARA -------'!$D$19:$D$22,2,FALSE)," "))</f>
        <v> </v>
      </c>
      <c r="AL487" s="76" t="str">
        <f>IF(ISNA('[1]-------  H.S.ARA -------'!$E$19)," ",IF('[1]-------  H.S.ARA -------'!$E$19='CITYLIFE SİNEMALARI'!B487,HLOOKUP('CITYLIFE SİNEMALARI'!B487,'[1]-------  H.S.ARA -------'!$E$19:$E$22,2,FALSE)," "))</f>
        <v> </v>
      </c>
      <c r="AM487" s="76" t="str">
        <f>IF(ISNA('[1]-------  H.S.ARA -------'!$F$19)," ",IF('[1]-------  H.S.ARA -------'!$F$19='CITYLIFE SİNEMALARI'!B487,HLOOKUP('CITYLIFE SİNEMALARI'!B487,'[1]-------  H.S.ARA -------'!$F$19:$F$22,2,FALSE)," "))</f>
        <v> </v>
      </c>
      <c r="AN487" s="76" t="str">
        <f>IF(ISNA('[1]-------  H.S.ARA -------'!$G$19)," ",IF('[1]-------  H.S.ARA -------'!$G$19='CITYLIFE SİNEMALARI'!B487,HLOOKUP('CITYLIFE SİNEMALARI'!B487,'[1]-------  H.S.ARA -------'!$G$19:$G$22,2,FALSE)," "))</f>
        <v> </v>
      </c>
      <c r="AO487" s="76" t="str">
        <f>IF(ISNA('[1]-------  H.S.ARA -------'!$H$19)," ",IF('[1]-------  H.S.ARA -------'!$H$19='CITYLIFE SİNEMALARI'!B487,HLOOKUP('CITYLIFE SİNEMALARI'!B487,'[1]-------  H.S.ARA -------'!$H$19:$H$22,2,FALSE)," "))</f>
        <v> </v>
      </c>
      <c r="AP487" s="76" t="str">
        <f>IF(ISNA('[1]-------  H.S.ARA -------'!$I$19)," ",IF('[1]-------  H.S.ARA -------'!$I$19='CITYLIFE SİNEMALARI'!B487,HLOOKUP('CITYLIFE SİNEMALARI'!B487,'[1]-------  H.S.ARA -------'!$I$19:$I$22,2,FALSE)," "))</f>
        <v> </v>
      </c>
      <c r="AQ487" s="76" t="str">
        <f>IF(ISNA('[1]-------  H.S.ARA -------'!$J$19)," ",IF('[1]-------  H.S.ARA -------'!$J$19='CITYLIFE SİNEMALARI'!B487,HLOOKUP('CITYLIFE SİNEMALARI'!B487,'[1]-------  H.S.ARA -------'!$J$19:$J$22,2,FALSE)," "))</f>
        <v> </v>
      </c>
      <c r="AR487" s="73" t="str">
        <f>IF(ISNA('[1]-------  H.S.ARA -------'!$C$23)," ",IF('[1]-------  H.S.ARA -------'!$C$23='CITYLIFE SİNEMALARI'!B487,HLOOKUP('CITYLIFE SİNEMALARI'!B487,'[1]-------  H.S.ARA -------'!$C$23:$C$26,2,FALSE)," "))</f>
        <v> </v>
      </c>
      <c r="AS487" s="73" t="str">
        <f>IF(ISNA('[1]-------  H.S.ARA -------'!$D$23)," ",IF('[1]-------  H.S.ARA -------'!$D$23='CITYLIFE SİNEMALARI'!B487,HLOOKUP('CITYLIFE SİNEMALARI'!B487,'[1]-------  H.S.ARA -------'!$D$23:$D$26,2,FALSE)," "))</f>
        <v> </v>
      </c>
      <c r="AT487" s="73" t="str">
        <f>IF(ISNA('[1]-------  H.S.ARA -------'!$E$23)," ",IF('[1]-------  H.S.ARA -------'!$E$23='CITYLIFE SİNEMALARI'!B487,HLOOKUP('CITYLIFE SİNEMALARI'!B487,'[1]-------  H.S.ARA -------'!$E$23:$E$26,2,FALSE)," "))</f>
        <v> </v>
      </c>
      <c r="AU487" s="73" t="str">
        <f>IF(ISNA('[1]-------  H.S.ARA -------'!$F$23)," ",IF('[1]-------  H.S.ARA -------'!$F$23='CITYLIFE SİNEMALARI'!B487,HLOOKUP('CITYLIFE SİNEMALARI'!B487,'[1]-------  H.S.ARA -------'!$F$23:$F$26,2,FALSE)," "))</f>
        <v> </v>
      </c>
      <c r="AV487" s="73" t="str">
        <f>IF(ISNA('[1]-------  H.S.ARA -------'!$G$23)," ",IF('[1]-------  H.S.ARA -------'!$G$23='CITYLIFE SİNEMALARI'!B487,HLOOKUP('CITYLIFE SİNEMALARI'!B487,'[1]-------  H.S.ARA -------'!$G$23:$G$26,2,FALSE)," "))</f>
        <v> </v>
      </c>
      <c r="AW487" s="73" t="str">
        <f>IF(ISNA('[1]-------  H.S.ARA -------'!$H$23)," ",IF('[1]-------  H.S.ARA -------'!$H$23='CITYLIFE SİNEMALARI'!B487,HLOOKUP('CITYLIFE SİNEMALARI'!B487,'[1]-------  H.S.ARA -------'!$H$23:$H$26,2,FALSE)," "))</f>
        <v> </v>
      </c>
      <c r="AX487" s="73" t="str">
        <f>IF(ISNA('[1]-------  H.S.ARA -------'!$I$23)," ",IF('[1]-------  H.S.ARA -------'!$I$23='CITYLIFE SİNEMALARI'!B487,HLOOKUP('CITYLIFE SİNEMALARI'!B487,'[1]-------  H.S.ARA -------'!$I$23:$I$26,2,FALSE)," "))</f>
        <v> </v>
      </c>
      <c r="AY487" s="73" t="str">
        <f>IF(ISNA('[1]-------  H.S.ARA -------'!$J$23)," ",IF('[1]-------  H.S.ARA -------'!$J$23='CITYLIFE SİNEMALARI'!B487,HLOOKUP('CITYLIFE SİNEMALARI'!B487,'[1]-------  H.S.ARA -------'!$J$23:$J$26,2,FALSE)," "))</f>
        <v> </v>
      </c>
      <c r="AZ487" s="72" t="str">
        <f>IF(ISNA('[1]-------  H.S.ARA -------'!$C$27)," ",IF('[1]-------  H.S.ARA -------'!$C$27='CITYLIFE SİNEMALARI'!B487,HLOOKUP('CITYLIFE SİNEMALARI'!B487,'[1]-------  H.S.ARA -------'!$C$27:$C$30,2,FALSE)," "))</f>
        <v> </v>
      </c>
      <c r="BA487" s="72" t="str">
        <f>IF(ISNA('[1]-------  H.S.ARA -------'!$D$27)," ",IF('[1]-------  H.S.ARA -------'!$D$27='CITYLIFE SİNEMALARI'!B487,HLOOKUP('CITYLIFE SİNEMALARI'!B487,'[1]-------  H.S.ARA -------'!$D$27:$D$30,2,FALSE)," "))</f>
        <v> </v>
      </c>
      <c r="BB487" s="72" t="str">
        <f>IF(ISNA('[1]-------  H.S.ARA -------'!$E$27)," ",IF('[1]-------  H.S.ARA -------'!$E$27='CITYLIFE SİNEMALARI'!B487,HLOOKUP('CITYLIFE SİNEMALARI'!B487,'[1]-------  H.S.ARA -------'!$E$27:$E$30,2,FALSE)," "))</f>
        <v> </v>
      </c>
      <c r="BC487" s="72" t="str">
        <f>IF(ISNA('[1]-------  H.S.ARA -------'!$F$27)," ",IF('[1]-------  H.S.ARA -------'!$F$27='CITYLIFE SİNEMALARI'!B487,HLOOKUP('CITYLIFE SİNEMALARI'!B487,'[1]-------  H.S.ARA -------'!$F$27:$F$30,2,FALSE)," "))</f>
        <v> </v>
      </c>
      <c r="BD487" s="72" t="str">
        <f>IF(ISNA('[1]-------  H.S.ARA -------'!$G$27)," ",IF('[1]-------  H.S.ARA -------'!$G$27='CITYLIFE SİNEMALARI'!B487,HLOOKUP('CITYLIFE SİNEMALARI'!B487,'[1]-------  H.S.ARA -------'!$G$27:$G$30,2,FALSE)," "))</f>
        <v> </v>
      </c>
      <c r="BE487" s="72" t="str">
        <f>IF(ISNA('[1]-------  H.S.ARA -------'!$H$27)," ",IF('[1]-------  H.S.ARA -------'!$H$27='CITYLIFE SİNEMALARI'!B487,HLOOKUP('CITYLIFE SİNEMALARI'!B487,'[1]-------  H.S.ARA -------'!$H$27:$H$30,2,FALSE)," "))</f>
        <v> </v>
      </c>
      <c r="BF487" s="72" t="str">
        <f>IF(ISNA('[1]-------  H.S.ARA -------'!$I$27)," ",IF('[1]-------  H.S.ARA -------'!$I$27='CITYLIFE SİNEMALARI'!B487,HLOOKUP('CITYLIFE SİNEMALARI'!B487,'[1]-------  H.S.ARA -------'!$I$27:$I$30,2,FALSE)," "))</f>
        <v> </v>
      </c>
      <c r="BG487" s="72" t="str">
        <f>IF(ISNA('[1]-------  H.S.ARA -------'!$J$27)," ",IF('[1]-------  H.S.ARA -------'!$J$27='CITYLIFE SİNEMALARI'!B487,HLOOKUP('CITYLIFE SİNEMALARI'!B487,'[1]-------  H.S.ARA -------'!$J$27:$J$30,2,FALSE)," "))</f>
        <v> </v>
      </c>
      <c r="BH487" s="74" t="e">
        <f>IF(ISNA('[1]-------  H.S.ARA -------'!#REF!)," ",IF('[1]-------  H.S.ARA -------'!#REF!='CITYLIFE SİNEMALARI'!B487,HLOOKUP('CITYLIFE SİNEMALARI'!B487,'[1]-------  H.S.ARA -------'!#REF!,2,FALSE)," "))</f>
        <v>#REF!</v>
      </c>
      <c r="BI487" s="74" t="e">
        <f>IF(ISNA('[1]-------  H.S.ARA -------'!#REF!)," ",IF('[1]-------  H.S.ARA -------'!#REF!='CITYLIFE SİNEMALARI'!B487,HLOOKUP('CITYLIFE SİNEMALARI'!B487,'[1]-------  H.S.ARA -------'!#REF!,2,FALSE)," "))</f>
        <v>#REF!</v>
      </c>
      <c r="BJ487" s="74" t="e">
        <f>IF(ISNA('[1]-------  H.S.ARA -------'!#REF!)," ",IF('[1]-------  H.S.ARA -------'!#REF!='CITYLIFE SİNEMALARI'!B487,HLOOKUP('CITYLIFE SİNEMALARI'!B487,'[1]-------  H.S.ARA -------'!#REF!,2,FALSE)," "))</f>
        <v>#REF!</v>
      </c>
      <c r="BK487" s="74" t="e">
        <f>IF(ISNA('[1]-------  H.S.ARA -------'!#REF!)," ",IF('[1]-------  H.S.ARA -------'!#REF!='CITYLIFE SİNEMALARI'!B487,HLOOKUP('CITYLIFE SİNEMALARI'!B487,'[1]-------  H.S.ARA -------'!#REF!,2,FALSE)," "))</f>
        <v>#REF!</v>
      </c>
      <c r="BL487" s="74" t="e">
        <f>IF(ISNA('[1]-------  H.S.ARA -------'!#REF!)," ",IF('[1]-------  H.S.ARA -------'!#REF!='CITYLIFE SİNEMALARI'!B487,HLOOKUP('CITYLIFE SİNEMALARI'!B487,'[1]-------  H.S.ARA -------'!#REF!,2,FALSE)," "))</f>
        <v>#REF!</v>
      </c>
      <c r="BM487" s="74" t="e">
        <f>IF(ISNA('[1]-------  H.S.ARA -------'!#REF!)," ",IF('[1]-------  H.S.ARA -------'!#REF!='CITYLIFE SİNEMALARI'!B487,HLOOKUP('CITYLIFE SİNEMALARI'!B487,'[1]-------  H.S.ARA -------'!#REF!,2,FALSE)," "))</f>
        <v>#REF!</v>
      </c>
      <c r="BN487" s="74" t="e">
        <f>IF(ISNA('[1]-------  H.S.ARA -------'!#REF!)," ",IF('[1]-------  H.S.ARA -------'!#REF!='CITYLIFE SİNEMALARI'!B487,HLOOKUP('CITYLIFE SİNEMALARI'!B487,'[1]-------  H.S.ARA -------'!#REF!,2,FALSE)," "))</f>
        <v>#REF!</v>
      </c>
      <c r="BO487" s="74" t="e">
        <f>IF(ISNA('[1]-------  H.S.ARA -------'!#REF!)," ",IF('[1]-------  H.S.ARA -------'!#REF!='CITYLIFE SİNEMALARI'!B487,HLOOKUP('CITYLIFE SİNEMALARI'!B487,'[1]-------  H.S.ARA -------'!#REF!,2,FALSE)," "))</f>
        <v>#REF!</v>
      </c>
      <c r="BP487" s="75" t="e">
        <f>IF(ISNA('[1]-------  H.S.ARA -------'!#REF!)," ",IF('[1]-------  H.S.ARA -------'!#REF!='CITYLIFE SİNEMALARI'!B487,HLOOKUP('CITYLIFE SİNEMALARI'!B487,'[1]-------  H.S.ARA -------'!#REF!,2,FALSE)," "))</f>
        <v>#REF!</v>
      </c>
      <c r="BQ487" s="75" t="e">
        <f>IF(ISNA('[1]-------  H.S.ARA -------'!#REF!)," ",IF('[1]-------  H.S.ARA -------'!#REF!='CITYLIFE SİNEMALARI'!B487,HLOOKUP('CITYLIFE SİNEMALARI'!B487,'[1]-------  H.S.ARA -------'!#REF!,2,FALSE)," "))</f>
        <v>#REF!</v>
      </c>
      <c r="BR487" s="75" t="e">
        <f>IF(ISNA('[1]-------  H.S.ARA -------'!#REF!)," ",IF('[1]-------  H.S.ARA -------'!#REF!='CITYLIFE SİNEMALARI'!B487,HLOOKUP('CITYLIFE SİNEMALARI'!B487,'[1]-------  H.S.ARA -------'!#REF!,2,FALSE)," "))</f>
        <v>#REF!</v>
      </c>
      <c r="BS487" s="75" t="e">
        <f>IF(ISNA('[1]-------  H.S.ARA -------'!#REF!)," ",IF('[1]-------  H.S.ARA -------'!#REF!='CITYLIFE SİNEMALARI'!B487,HLOOKUP('CITYLIFE SİNEMALARI'!B487,'[1]-------  H.S.ARA -------'!#REF!,2,FALSE)," "))</f>
        <v>#REF!</v>
      </c>
      <c r="BT487" s="75" t="e">
        <f>IF(ISNA('[1]-------  H.S.ARA -------'!#REF!)," ",IF('[1]-------  H.S.ARA -------'!#REF!='CITYLIFE SİNEMALARI'!B487,HLOOKUP('CITYLIFE SİNEMALARI'!B487,'[1]-------  H.S.ARA -------'!#REF!,2,FALSE)," "))</f>
        <v>#REF!</v>
      </c>
      <c r="BU487" s="75" t="e">
        <f>IF(ISNA('[1]-------  H.S.ARA -------'!#REF!)," ",IF('[1]-------  H.S.ARA -------'!#REF!='CITYLIFE SİNEMALARI'!B487,HLOOKUP('CITYLIFE SİNEMALARI'!B487,'[1]-------  H.S.ARA -------'!#REF!,2,FALSE)," "))</f>
        <v>#REF!</v>
      </c>
      <c r="BV487" s="75" t="e">
        <f>IF(ISNA('[1]-------  H.S.ARA -------'!#REF!)," ",IF('[1]-------  H.S.ARA -------'!#REF!='CITYLIFE SİNEMALARI'!B487,HLOOKUP('CITYLIFE SİNEMALARI'!B487,'[1]-------  H.S.ARA -------'!#REF!,2,FALSE)," "))</f>
        <v>#REF!</v>
      </c>
      <c r="BW487" s="75" t="e">
        <f>IF(ISNA('[1]-------  H.S.ARA -------'!#REF!)," ",IF('[1]-------  H.S.ARA -------'!#REF!='CITYLIFE SİNEMALARI'!B487,HLOOKUP('CITYLIFE SİNEMALARI'!B487,'[1]-------  H.S.ARA -------'!#REF!,2,FALSE)," "))</f>
        <v>#REF!</v>
      </c>
      <c r="BX487" s="77" t="e">
        <f>IF(ISNA('[1]-------  H.S.ARA -------'!#REF!)," ",IF('[1]-------  H.S.ARA -------'!#REF!='CITYLIFE SİNEMALARI'!B487,HLOOKUP('CITYLIFE SİNEMALARI'!B487,'[1]-------  H.S.ARA -------'!#REF!,2,FALSE)," "))</f>
        <v>#REF!</v>
      </c>
      <c r="BY487" s="77" t="e">
        <f>IF(ISNA('[1]-------  H.S.ARA -------'!#REF!)," ",IF('[1]-------  H.S.ARA -------'!#REF!='CITYLIFE SİNEMALARI'!B487,HLOOKUP('CITYLIFE SİNEMALARI'!B487,'[1]-------  H.S.ARA -------'!#REF!,2,FALSE)," "))</f>
        <v>#REF!</v>
      </c>
      <c r="BZ487" s="77" t="e">
        <f>IF(ISNA('[1]-------  H.S.ARA -------'!#REF!)," ",IF('[1]-------  H.S.ARA -------'!#REF!='CITYLIFE SİNEMALARI'!B487,HLOOKUP('CITYLIFE SİNEMALARI'!B487,'[1]-------  H.S.ARA -------'!#REF!,2,FALSE)," "))</f>
        <v>#REF!</v>
      </c>
      <c r="CA487" s="77" t="e">
        <f>IF(ISNA('[1]-------  H.S.ARA -------'!#REF!)," ",IF('[1]-------  H.S.ARA -------'!#REF!='CITYLIFE SİNEMALARI'!B487,HLOOKUP('CITYLIFE SİNEMALARI'!B487,'[1]-------  H.S.ARA -------'!#REF!,2,FALSE)," "))</f>
        <v>#REF!</v>
      </c>
      <c r="CB487" s="77" t="e">
        <f>IF(ISNA('[1]-------  H.S.ARA -------'!#REF!)," ",IF('[1]-------  H.S.ARA -------'!#REF!='CITYLIFE SİNEMALARI'!B487,HLOOKUP('CITYLIFE SİNEMALARI'!B487,'[1]-------  H.S.ARA -------'!#REF!,2,FALSE)," "))</f>
        <v>#REF!</v>
      </c>
      <c r="CC487" s="77" t="e">
        <f>IF(ISNA('[1]-------  H.S.ARA -------'!#REF!)," ",IF('[1]-------  H.S.ARA -------'!#REF!='CITYLIFE SİNEMALARI'!B487,HLOOKUP('CITYLIFE SİNEMALARI'!B487,'[1]-------  H.S.ARA -------'!#REF!,2,FALSE)," "))</f>
        <v>#REF!</v>
      </c>
      <c r="CD487" s="77" t="e">
        <f>IF(ISNA('[1]-------  H.S.ARA -------'!#REF!)," ",IF('[1]-------  H.S.ARA -------'!#REF!='CITYLIFE SİNEMALARI'!B487,HLOOKUP('CITYLIFE SİNEMALARI'!B487,'[1]-------  H.S.ARA -------'!#REF!,2,FALSE)," "))</f>
        <v>#REF!</v>
      </c>
      <c r="CE487" s="77" t="e">
        <f>IF(ISNA('[1]-------  H.S.ARA -------'!#REF!)," ",IF('[1]-------  H.S.ARA -------'!#REF!='CITYLIFE SİNEMALARI'!B487,HLOOKUP('CITYLIFE SİNEMALARI'!B487,'[1]-------  H.S.ARA -------'!#REF!,2,FALSE)," "))</f>
        <v>#REF!</v>
      </c>
      <c r="CF487" s="73" t="e">
        <f>IF(ISNA('[1]-------  H.S.ARA -------'!#REF!)," ",IF('[1]-------  H.S.ARA -------'!#REF!='CITYLIFE SİNEMALARI'!B487,HLOOKUP('CITYLIFE SİNEMALARI'!B487,'[1]-------  H.S.ARA -------'!#REF!,2,FALSE)," "))</f>
        <v>#REF!</v>
      </c>
      <c r="CG487" s="73" t="e">
        <f>IF(ISNA('[1]-------  H.S.ARA -------'!#REF!)," ",IF('[1]-------  H.S.ARA -------'!#REF!='CITYLIFE SİNEMALARI'!B487,HLOOKUP('CITYLIFE SİNEMALARI'!B487,'[1]-------  H.S.ARA -------'!#REF!,2,FALSE)," "))</f>
        <v>#REF!</v>
      </c>
      <c r="CH487" s="73" t="e">
        <f>IF(ISNA('[1]-------  H.S.ARA -------'!#REF!)," ",IF('[1]-------  H.S.ARA -------'!#REF!='CITYLIFE SİNEMALARI'!B487,HLOOKUP('CITYLIFE SİNEMALARI'!B487,'[1]-------  H.S.ARA -------'!#REF!,2,FALSE)," "))</f>
        <v>#REF!</v>
      </c>
      <c r="CI487" s="73" t="e">
        <f>IF(ISNA('[1]-------  H.S.ARA -------'!#REF!)," ",IF('[1]-------  H.S.ARA -------'!#REF!='CITYLIFE SİNEMALARI'!B487,HLOOKUP('CITYLIFE SİNEMALARI'!B487,'[1]-------  H.S.ARA -------'!#REF!,2,FALSE)," "))</f>
        <v>#REF!</v>
      </c>
      <c r="CJ487" s="73" t="e">
        <f>IF(ISNA('[1]-------  H.S.ARA -------'!#REF!)," ",IF('[1]-------  H.S.ARA -------'!#REF!='CITYLIFE SİNEMALARI'!B487,HLOOKUP('CITYLIFE SİNEMALARI'!B487,'[1]-------  H.S.ARA -------'!#REF!,2,FALSE)," "))</f>
        <v>#REF!</v>
      </c>
      <c r="CK487" s="73" t="e">
        <f>IF(ISNA('[1]-------  H.S.ARA -------'!#REF!)," ",IF('[1]-------  H.S.ARA -------'!#REF!='CITYLIFE SİNEMALARI'!B487,HLOOKUP('CITYLIFE SİNEMALARI'!B487,'[1]-------  H.S.ARA -------'!#REF!,2,FALSE)," "))</f>
        <v>#REF!</v>
      </c>
      <c r="CL487" s="73" t="e">
        <f>IF(ISNA('[1]-------  H.S.ARA -------'!#REF!)," ",IF('[1]-------  H.S.ARA -------'!#REF!='CITYLIFE SİNEMALARI'!B487,HLOOKUP('CITYLIFE SİNEMALARI'!B487,'[1]-------  H.S.ARA -------'!#REF!,2,FALSE)," "))</f>
        <v>#REF!</v>
      </c>
      <c r="CM487" s="73" t="e">
        <f>IF(ISNA('[1]-------  H.S.ARA -------'!#REF!)," ",IF('[1]-------  H.S.ARA -------'!#REF!='CITYLIFE SİNEMALARI'!B487,HLOOKUP('CITYLIFE SİNEMALARI'!B487,'[1]-------  H.S.ARA -------'!#REF!,2,FALSE)," "))</f>
        <v>#REF!</v>
      </c>
      <c r="CN487" s="72" t="e">
        <f>IF(ISNA('[1]-------  H.S.ARA -------'!#REF!)," ",IF('[1]-------  H.S.ARA -------'!#REF!='CITYLIFE SİNEMALARI'!B487,HLOOKUP('CITYLIFE SİNEMALARI'!B487,'[1]-------  H.S.ARA -------'!#REF!,2,FALSE)," "))</f>
        <v>#REF!</v>
      </c>
      <c r="CO487" s="72" t="e">
        <f>IF(ISNA('[1]-------  H.S.ARA -------'!#REF!)," ",IF('[1]-------  H.S.ARA -------'!#REF!='CITYLIFE SİNEMALARI'!B487,HLOOKUP('CITYLIFE SİNEMALARI'!B487,'[1]-------  H.S.ARA -------'!#REF!,2,FALSE)," "))</f>
        <v>#REF!</v>
      </c>
      <c r="CP487" s="72" t="e">
        <f>IF(ISNA('[1]-------  H.S.ARA -------'!#REF!)," ",IF('[1]-------  H.S.ARA -------'!#REF!='CITYLIFE SİNEMALARI'!B487,HLOOKUP('CITYLIFE SİNEMALARI'!B487,'[1]-------  H.S.ARA -------'!#REF!,2,FALSE)," "))</f>
        <v>#REF!</v>
      </c>
      <c r="CQ487" s="72" t="e">
        <f>IF(ISNA('[1]-------  H.S.ARA -------'!#REF!)," ",IF('[1]-------  H.S.ARA -------'!#REF!='CITYLIFE SİNEMALARI'!B487,HLOOKUP('CITYLIFE SİNEMALARI'!B487,'[1]-------  H.S.ARA -------'!#REF!,2,FALSE)," "))</f>
        <v>#REF!</v>
      </c>
      <c r="CR487" s="72" t="e">
        <f>IF(ISNA('[1]-------  H.S.ARA -------'!#REF!)," ",IF('[1]-------  H.S.ARA -------'!#REF!='CITYLIFE SİNEMALARI'!B487,HLOOKUP('CITYLIFE SİNEMALARI'!B487,'[1]-------  H.S.ARA -------'!#REF!,2,FALSE)," "))</f>
        <v>#REF!</v>
      </c>
      <c r="CS487" s="72" t="e">
        <f>IF(ISNA('[1]-------  H.S.ARA -------'!#REF!)," ",IF('[1]-------  H.S.ARA -------'!#REF!='CITYLIFE SİNEMALARI'!B487,HLOOKUP('CITYLIFE SİNEMALARI'!B487,'[1]-------  H.S.ARA -------'!#REF!,2,FALSE)," "))</f>
        <v>#REF!</v>
      </c>
      <c r="CT487" s="72" t="e">
        <f>IF(ISNA('[1]-------  H.S.ARA -------'!#REF!)," ",IF('[1]-------  H.S.ARA -------'!#REF!='CITYLIFE SİNEMALARI'!B487,HLOOKUP('CITYLIFE SİNEMALARI'!B487,'[1]-------  H.S.ARA -------'!#REF!,2,FALSE)," "))</f>
        <v>#REF!</v>
      </c>
      <c r="CU487" s="72" t="e">
        <f>IF(ISNA('[1]-------  H.S.ARA -------'!#REF!)," ",IF('[1]-------  H.S.ARA -------'!#REF!='CITYLIFE SİNEMALARI'!B487,HLOOKUP('CITYLIFE SİNEMALARI'!B487,'[1]-------  H.S.ARA -------'!#REF!,2,FALSE)," "))</f>
        <v>#REF!</v>
      </c>
      <c r="CV487" s="74" t="e">
        <f>IF(ISNA('[1]-------  H.S.ARA -------'!#REF!)," ",IF('[1]-------  H.S.ARA -------'!#REF!='CITYLIFE SİNEMALARI'!B487,HLOOKUP('CITYLIFE SİNEMALARI'!B487,'[1]-------  H.S.ARA -------'!#REF!,2,FALSE)," "))</f>
        <v>#REF!</v>
      </c>
      <c r="CW487" s="74" t="e">
        <f>IF(ISNA('[1]-------  H.S.ARA -------'!#REF!)," ",IF('[1]-------  H.S.ARA -------'!#REF!='CITYLIFE SİNEMALARI'!B487,HLOOKUP('CITYLIFE SİNEMALARI'!B487,'[1]-------  H.S.ARA -------'!#REF!,2,FALSE)," "))</f>
        <v>#REF!</v>
      </c>
      <c r="CX487" s="74" t="e">
        <f>IF(ISNA('[1]-------  H.S.ARA -------'!#REF!)," ",IF('[1]-------  H.S.ARA -------'!#REF!='CITYLIFE SİNEMALARI'!B487,HLOOKUP('CITYLIFE SİNEMALARI'!B487,'[1]-------  H.S.ARA -------'!#REF!,2,FALSE)," "))</f>
        <v>#REF!</v>
      </c>
      <c r="CY487" s="74" t="e">
        <f>IF(ISNA('[1]-------  H.S.ARA -------'!#REF!)," ",IF('[1]-------  H.S.ARA -------'!#REF!='CITYLIFE SİNEMALARI'!B487,HLOOKUP('CITYLIFE SİNEMALARI'!B487,'[1]-------  H.S.ARA -------'!#REF!,2,FALSE)," "))</f>
        <v>#REF!</v>
      </c>
      <c r="CZ487" s="74" t="e">
        <f>IF(ISNA('[1]-------  H.S.ARA -------'!#REF!)," ",IF('[1]-------  H.S.ARA -------'!#REF!='CITYLIFE SİNEMALARI'!B487,HLOOKUP('CITYLIFE SİNEMALARI'!B487,'[1]-------  H.S.ARA -------'!#REF!,2,FALSE)," "))</f>
        <v>#REF!</v>
      </c>
      <c r="DA487" s="74" t="e">
        <f>IF(ISNA('[1]-------  H.S.ARA -------'!#REF!)," ",IF('[1]-------  H.S.ARA -------'!#REF!='CITYLIFE SİNEMALARI'!B487,HLOOKUP('CITYLIFE SİNEMALARI'!B487,'[1]-------  H.S.ARA -------'!#REF!,2,FALSE)," "))</f>
        <v>#REF!</v>
      </c>
      <c r="DB487" s="74" t="e">
        <f>IF(ISNA('[1]-------  H.S.ARA -------'!#REF!)," ",IF('[1]-------  H.S.ARA -------'!#REF!='CITYLIFE SİNEMALARI'!B487,HLOOKUP('CITYLIFE SİNEMALARI'!B487,'[1]-------  H.S.ARA -------'!#REF!,2,FALSE)," "))</f>
        <v>#REF!</v>
      </c>
      <c r="DC487" s="74" t="e">
        <f>IF(ISNA('[1]-------  H.S.ARA -------'!#REF!)," ",IF('[1]-------  H.S.ARA -------'!#REF!='CITYLIFE SİNEMALARI'!B487,HLOOKUP('CITYLIFE SİNEMALARI'!B487,'[1]-------  H.S.ARA -------'!#REF!,2,FALSE)," "))</f>
        <v>#REF!</v>
      </c>
      <c r="DD487" s="75" t="e">
        <f>IF(ISNA('[1]-------  H.S.ARA -------'!#REF!)," ",IF('[1]-------  H.S.ARA -------'!#REF!='CITYLIFE SİNEMALARI'!B487,HLOOKUP('CITYLIFE SİNEMALARI'!B487,'[1]-------  H.S.ARA -------'!#REF!,2,FALSE)," "))</f>
        <v>#REF!</v>
      </c>
      <c r="DE487" s="75" t="e">
        <f>IF(ISNA('[1]-------  H.S.ARA -------'!#REF!)," ",IF('[1]-------  H.S.ARA -------'!#REF!='CITYLIFE SİNEMALARI'!B487,HLOOKUP('CITYLIFE SİNEMALARI'!B487,'[1]-------  H.S.ARA -------'!#REF!,2,FALSE)," "))</f>
        <v>#REF!</v>
      </c>
      <c r="DF487" s="75" t="e">
        <f>IF(ISNA('[1]-------  H.S.ARA -------'!#REF!)," ",IF('[1]-------  H.S.ARA -------'!#REF!='CITYLIFE SİNEMALARI'!B487,HLOOKUP('CITYLIFE SİNEMALARI'!B487,'[1]-------  H.S.ARA -------'!#REF!,2,FALSE)," "))</f>
        <v>#REF!</v>
      </c>
      <c r="DG487" s="75" t="e">
        <f>IF(ISNA('[1]-------  H.S.ARA -------'!#REF!)," ",IF('[1]-------  H.S.ARA -------'!#REF!='CITYLIFE SİNEMALARI'!B487,HLOOKUP('CITYLIFE SİNEMALARI'!B487,'[1]-------  H.S.ARA -------'!#REF!,2,FALSE)," "))</f>
        <v>#REF!</v>
      </c>
      <c r="DH487" s="75" t="e">
        <f>IF(ISNA('[1]-------  H.S.ARA -------'!#REF!)," ",IF('[1]-------  H.S.ARA -------'!#REF!='CITYLIFE SİNEMALARI'!B487,HLOOKUP('CITYLIFE SİNEMALARI'!B487,'[1]-------  H.S.ARA -------'!#REF!,2,FALSE)," "))</f>
        <v>#REF!</v>
      </c>
      <c r="DI487" s="75" t="e">
        <f>IF(ISNA('[1]-------  H.S.ARA -------'!#REF!)," ",IF('[1]-------  H.S.ARA -------'!#REF!='CITYLIFE SİNEMALARI'!B487,HLOOKUP('CITYLIFE SİNEMALARI'!B487,'[1]-------  H.S.ARA -------'!#REF!,2,FALSE)," "))</f>
        <v>#REF!</v>
      </c>
      <c r="DJ487" s="75" t="e">
        <f>IF(ISNA('[1]-------  H.S.ARA -------'!#REF!)," ",IF('[1]-------  H.S.ARA -------'!#REF!='CITYLIFE SİNEMALARI'!B487,HLOOKUP('CITYLIFE SİNEMALARI'!B487,'[1]-------  H.S.ARA -------'!#REF!,2,FALSE)," "))</f>
        <v>#REF!</v>
      </c>
      <c r="DK487" s="75" t="e">
        <f>IF(ISNA('[1]-------  H.S.ARA -------'!#REF!)," ",IF('[1]-------  H.S.ARA -------'!#REF!='CITYLIFE SİNEMALARI'!B487,HLOOKUP('CITYLIFE SİNEMALARI'!B487,'[1]-------  H.S.ARA -------'!#REF!,2,FALSE)," "))</f>
        <v>#REF!</v>
      </c>
    </row>
    <row r="488" spans="2:115" ht="12.75">
      <c r="B488" s="80">
        <f t="shared" si="40"/>
        <v>0</v>
      </c>
      <c r="C488" s="81"/>
      <c r="D488" s="72" t="str">
        <f>IF(ISNA('[1]-------  H.S.ARA -------'!$C$3)," ",IF('[1]-------  H.S.ARA -------'!$C$3='CITYLIFE SİNEMALARI'!B488,HLOOKUP('CITYLIFE SİNEMALARI'!B488,'[1]-------  H.S.ARA -------'!$C$3:$C$6,2,FALSE)," "))</f>
        <v> </v>
      </c>
      <c r="E488" s="72" t="str">
        <f>IF(ISNA('[1]-------  H.S.ARA -------'!$D$3)," ",IF('[1]-------  H.S.ARA -------'!$D$3='CITYLIFE SİNEMALARI'!B488,HLOOKUP('CITYLIFE SİNEMALARI'!B488,'[1]-------  H.S.ARA -------'!$D$3:$D$6,2,FALSE)," "))</f>
        <v> </v>
      </c>
      <c r="F488" s="72" t="str">
        <f>IF(ISNA('[1]-------  H.S.ARA -------'!$E$3)," ",IF('[1]-------  H.S.ARA -------'!$E$3='CITYLIFE SİNEMALARI'!B488,HLOOKUP('CITYLIFE SİNEMALARI'!B488,'[1]-------  H.S.ARA -------'!$E$3:$E$6,2,FALSE)," "))</f>
        <v> </v>
      </c>
      <c r="G488" s="72" t="str">
        <f>IF(ISNA('[1]-------  H.S.ARA -------'!$F$3)," ",IF('[1]-------  H.S.ARA -------'!$F$3='CITYLIFE SİNEMALARI'!B488,HLOOKUP('CITYLIFE SİNEMALARI'!B488,'[1]-------  H.S.ARA -------'!$F$3:$F$6,2,FALSE)," "))</f>
        <v> </v>
      </c>
      <c r="H488" s="72" t="str">
        <f>IF(ISNA('[1]-------  H.S.ARA -------'!$G$3)," ",IF('[1]-------  H.S.ARA -------'!$G$3='CITYLIFE SİNEMALARI'!B488,HLOOKUP('CITYLIFE SİNEMALARI'!B488,'[1]-------  H.S.ARA -------'!$G$3:$G$6,2,FALSE)," "))</f>
        <v> </v>
      </c>
      <c r="I488" s="72" t="str">
        <f>IF(ISNA('[1]-------  H.S.ARA -------'!$H$3)," ",IF('[1]-------  H.S.ARA -------'!$H$3='CITYLIFE SİNEMALARI'!B488,HLOOKUP('CITYLIFE SİNEMALARI'!B488,'[1]-------  H.S.ARA -------'!$H$3:$H$6,2,FALSE)," "))</f>
        <v> </v>
      </c>
      <c r="J488" s="72" t="str">
        <f>IF(ISNA('[1]-------  H.S.ARA -------'!$I$3)," ",IF('[1]-------  H.S.ARA -------'!$I$3='CITYLIFE SİNEMALARI'!B488,HLOOKUP('CITYLIFE SİNEMALARI'!B488,'[1]-------  H.S.ARA -------'!$I$3:$I$6,2,FALSE)," "))</f>
        <v> </v>
      </c>
      <c r="K488" s="72" t="str">
        <f>IF(ISNA('[1]-------  H.S.ARA -------'!$J$3)," ",IF('[1]-------  H.S.ARA -------'!$J$3='CITYLIFE SİNEMALARI'!B488,HLOOKUP('CITYLIFE SİNEMALARI'!B488,'[1]-------  H.S.ARA -------'!$J$3:$J$6,2,FALSE)," "))</f>
        <v> </v>
      </c>
      <c r="L488" s="73" t="str">
        <f>IF(ISNA('[1]-------  H.S.ARA -------'!$C$7)," ",IF('[1]-------  H.S.ARA -------'!$C$7='CITYLIFE SİNEMALARI'!B488,HLOOKUP('CITYLIFE SİNEMALARI'!B488,'[1]-------  H.S.ARA -------'!$C$7:$C$10,2,FALSE)," "))</f>
        <v> </v>
      </c>
      <c r="M488" s="73" t="str">
        <f>IF(ISNA('[1]-------  H.S.ARA -------'!$D$7)," ",IF('[1]-------  H.S.ARA -------'!$D$7='CITYLIFE SİNEMALARI'!B488,HLOOKUP('CITYLIFE SİNEMALARI'!B488,'[1]-------  H.S.ARA -------'!$D$7:$D$10,2,FALSE)," "))</f>
        <v> </v>
      </c>
      <c r="N488" s="73" t="str">
        <f>IF(ISNA('[1]-------  H.S.ARA -------'!$E$7)," ",IF('[1]-------  H.S.ARA -------'!$E$7='CITYLIFE SİNEMALARI'!B488,HLOOKUP('CITYLIFE SİNEMALARI'!B488,'[1]-------  H.S.ARA -------'!$E$7:$E$10,2,FALSE)," "))</f>
        <v> </v>
      </c>
      <c r="O488" s="73" t="str">
        <f>IF(ISNA('[1]-------  H.S.ARA -------'!$F$7)," ",IF('[1]-------  H.S.ARA -------'!$F$7='CITYLIFE SİNEMALARI'!B488,HLOOKUP('CITYLIFE SİNEMALARI'!B488,'[1]-------  H.S.ARA -------'!$F$7:$F$10,2,FALSE)," "))</f>
        <v> </v>
      </c>
      <c r="P488" s="73" t="str">
        <f>IF(ISNA('[1]-------  H.S.ARA -------'!$G$7)," ",IF('[1]-------  H.S.ARA -------'!$G$7='CITYLIFE SİNEMALARI'!B488,HLOOKUP('CITYLIFE SİNEMALARI'!B488,'[1]-------  H.S.ARA -------'!$G$7:$G$10,2,FALSE)," "))</f>
        <v> </v>
      </c>
      <c r="Q488" s="73" t="str">
        <f>IF(ISNA('[1]-------  H.S.ARA -------'!$H$7)," ",IF('[1]-------  H.S.ARA -------'!$H$7='CITYLIFE SİNEMALARI'!B488,HLOOKUP('CITYLIFE SİNEMALARI'!B488,'[1]-------  H.S.ARA -------'!$H$7:$H$10,2,FALSE)," "))</f>
        <v> </v>
      </c>
      <c r="R488" s="73" t="str">
        <f>IF(ISNA('[1]-------  H.S.ARA -------'!$I$7)," ",IF('[1]-------  H.S.ARA -------'!$I$7='CITYLIFE SİNEMALARI'!B488,HLOOKUP('CITYLIFE SİNEMALARI'!B488,'[1]-------  H.S.ARA -------'!$I$7:$I$10,2,FALSE)," "))</f>
        <v> </v>
      </c>
      <c r="S488" s="73" t="str">
        <f>IF(ISNA('[1]-------  H.S.ARA -------'!$J$7)," ",IF('[1]-------  H.S.ARA -------'!$J$7='CITYLIFE SİNEMALARI'!B488,HLOOKUP('CITYLIFE SİNEMALARI'!B488,'[1]-------  H.S.ARA -------'!$J$7:$J$10,2,FALSE)," "))</f>
        <v> </v>
      </c>
      <c r="T488" s="74" t="str">
        <f>IF(ISNA('[1]-------  H.S.ARA -------'!$C$11)," ",IF('[1]-------  H.S.ARA -------'!$C$11='CITYLIFE SİNEMALARI'!B488,HLOOKUP('CITYLIFE SİNEMALARI'!B488,'[1]-------  H.S.ARA -------'!$C$11:$C$14,2,FALSE)," "))</f>
        <v> </v>
      </c>
      <c r="U488" s="74" t="str">
        <f>IF(ISNA('[1]-------  H.S.ARA -------'!$D$11)," ",IF('[1]-------  H.S.ARA -------'!$D$11='CITYLIFE SİNEMALARI'!B488,HLOOKUP('CITYLIFE SİNEMALARI'!B488,'[1]-------  H.S.ARA -------'!$D$11:$D$14,2,FALSE)," "))</f>
        <v> </v>
      </c>
      <c r="V488" s="74" t="str">
        <f>IF(ISNA('[1]-------  H.S.ARA -------'!$E$11)," ",IF('[1]-------  H.S.ARA -------'!$E$11='CITYLIFE SİNEMALARI'!B488,HLOOKUP('CITYLIFE SİNEMALARI'!B488,'[1]-------  H.S.ARA -------'!$E$11:$E$14,2,FALSE)," "))</f>
        <v> </v>
      </c>
      <c r="W488" s="74" t="str">
        <f>IF(ISNA('[1]-------  H.S.ARA -------'!$F$11)," ",IF('[1]-------  H.S.ARA -------'!$F$11='CITYLIFE SİNEMALARI'!B488,HLOOKUP('CITYLIFE SİNEMALARI'!B488,'[1]-------  H.S.ARA -------'!$F$11:$F$14,2,FALSE)," "))</f>
        <v> </v>
      </c>
      <c r="X488" s="74" t="str">
        <f>IF(ISNA('[1]-------  H.S.ARA -------'!$G$11)," ",IF('[1]-------  H.S.ARA -------'!$G$11='CITYLIFE SİNEMALARI'!B488,HLOOKUP('CITYLIFE SİNEMALARI'!B488,'[1]-------  H.S.ARA -------'!$G$11:$G$14,2,FALSE)," "))</f>
        <v> </v>
      </c>
      <c r="Y488" s="74" t="str">
        <f>IF(ISNA('[1]-------  H.S.ARA -------'!$H$11)," ",IF('[1]-------  H.S.ARA -------'!$H$11='CITYLIFE SİNEMALARI'!B488,HLOOKUP('CITYLIFE SİNEMALARI'!B488,'[1]-------  H.S.ARA -------'!$H$11:$H$14,2,FALSE)," "))</f>
        <v> </v>
      </c>
      <c r="Z488" s="74" t="str">
        <f>IF(ISNA('[1]-------  H.S.ARA -------'!$I$11)," ",IF('[1]-------  H.S.ARA -------'!$I$11='CITYLIFE SİNEMALARI'!B488,HLOOKUP('CITYLIFE SİNEMALARI'!B488,'[1]-------  H.S.ARA -------'!$I$11:$I$14,2,FALSE)," "))</f>
        <v> </v>
      </c>
      <c r="AA488" s="74" t="str">
        <f>IF(ISNA('[1]-------  H.S.ARA -------'!$J$11)," ",IF('[1]-------  H.S.ARA -------'!$J$11='CITYLIFE SİNEMALARI'!B488,HLOOKUP('CITYLIFE SİNEMALARI'!B488,'[1]-------  H.S.ARA -------'!$J$11:$J$14,2,FALSE)," "))</f>
        <v> </v>
      </c>
      <c r="AB488" s="75" t="str">
        <f>IF(ISNA('[1]-------  H.S.ARA -------'!$C$15)," ",IF('[1]-------  H.S.ARA -------'!$C$15='CITYLIFE SİNEMALARI'!B488,HLOOKUP('CITYLIFE SİNEMALARI'!B488,'[1]-------  H.S.ARA -------'!$C$15:$C$18,2,FALSE)," "))</f>
        <v> </v>
      </c>
      <c r="AC488" s="75" t="str">
        <f>IF(ISNA('[1]-------  H.S.ARA -------'!$D$15)," ",IF('[1]-------  H.S.ARA -------'!$D$15='CITYLIFE SİNEMALARI'!B488,HLOOKUP('CITYLIFE SİNEMALARI'!B488,'[1]-------  H.S.ARA -------'!$D$15:$D$18,2,FALSE)," "))</f>
        <v> </v>
      </c>
      <c r="AD488" s="75" t="str">
        <f>IF(ISNA('[1]-------  H.S.ARA -------'!$E$15)," ",IF('[1]-------  H.S.ARA -------'!$E$15='CITYLIFE SİNEMALARI'!B488,HLOOKUP('CITYLIFE SİNEMALARI'!B488,'[1]-------  H.S.ARA -------'!$E$15:$E$18,2,FALSE)," "))</f>
        <v> </v>
      </c>
      <c r="AE488" s="75" t="str">
        <f>IF(ISNA('[1]-------  H.S.ARA -------'!$F$15)," ",IF('[1]-------  H.S.ARA -------'!$F$15='CITYLIFE SİNEMALARI'!B488,HLOOKUP('CITYLIFE SİNEMALARI'!B488,'[1]-------  H.S.ARA -------'!$F$15:$F$18,2,FALSE)," "))</f>
        <v> </v>
      </c>
      <c r="AF488" s="75" t="str">
        <f>IF(ISNA('[1]-------  H.S.ARA -------'!$G$15)," ",IF('[1]-------  H.S.ARA -------'!$G$15='CITYLIFE SİNEMALARI'!B488,HLOOKUP('CITYLIFE SİNEMALARI'!B488,'[1]-------  H.S.ARA -------'!$G$15:$G$18,2,FALSE)," "))</f>
        <v> </v>
      </c>
      <c r="AG488" s="75" t="str">
        <f>IF(ISNA('[1]-------  H.S.ARA -------'!$H$15)," ",IF('[1]-------  H.S.ARA -------'!$H$15='CITYLIFE SİNEMALARI'!B488,HLOOKUP('CITYLIFE SİNEMALARI'!B488,'[1]-------  H.S.ARA -------'!$H$15:$H$18,2,FALSE)," "))</f>
        <v> </v>
      </c>
      <c r="AH488" s="75" t="str">
        <f>IF(ISNA('[1]-------  H.S.ARA -------'!$I$15)," ",IF('[1]-------  H.S.ARA -------'!$I$15='CITYLIFE SİNEMALARI'!B488,HLOOKUP('CITYLIFE SİNEMALARI'!B488,'[1]-------  H.S.ARA -------'!$I$15:$I$18,2,FALSE)," "))</f>
        <v> </v>
      </c>
      <c r="AI488" s="75" t="str">
        <f>IF(ISNA('[1]-------  H.S.ARA -------'!$J$15)," ",IF('[1]-------  H.S.ARA -------'!$J$15='CITYLIFE SİNEMALARI'!B488,HLOOKUP('CITYLIFE SİNEMALARI'!B488,'[1]-------  H.S.ARA -------'!$J$15:$J$18,2,FALSE)," "))</f>
        <v> </v>
      </c>
      <c r="AJ488" s="76" t="str">
        <f>IF(ISNA('[1]-------  H.S.ARA -------'!$C$19)," ",IF('[1]-------  H.S.ARA -------'!$C$19='CITYLIFE SİNEMALARI'!B488,HLOOKUP('CITYLIFE SİNEMALARI'!B488,'[1]-------  H.S.ARA -------'!$C$19:$C$22,2,FALSE)," "))</f>
        <v> </v>
      </c>
      <c r="AK488" s="76" t="str">
        <f>IF(ISNA('[1]-------  H.S.ARA -------'!$D$19)," ",IF('[1]-------  H.S.ARA -------'!$D$19='CITYLIFE SİNEMALARI'!B488,HLOOKUP('CITYLIFE SİNEMALARI'!B488,'[1]-------  H.S.ARA -------'!$D$19:$D$22,2,FALSE)," "))</f>
        <v> </v>
      </c>
      <c r="AL488" s="76" t="str">
        <f>IF(ISNA('[1]-------  H.S.ARA -------'!$E$19)," ",IF('[1]-------  H.S.ARA -------'!$E$19='CITYLIFE SİNEMALARI'!B488,HLOOKUP('CITYLIFE SİNEMALARI'!B488,'[1]-------  H.S.ARA -------'!$E$19:$E$22,2,FALSE)," "))</f>
        <v> </v>
      </c>
      <c r="AM488" s="76" t="str">
        <f>IF(ISNA('[1]-------  H.S.ARA -------'!$F$19)," ",IF('[1]-------  H.S.ARA -------'!$F$19='CITYLIFE SİNEMALARI'!B488,HLOOKUP('CITYLIFE SİNEMALARI'!B488,'[1]-------  H.S.ARA -------'!$F$19:$F$22,2,FALSE)," "))</f>
        <v> </v>
      </c>
      <c r="AN488" s="76" t="str">
        <f>IF(ISNA('[1]-------  H.S.ARA -------'!$G$19)," ",IF('[1]-------  H.S.ARA -------'!$G$19='CITYLIFE SİNEMALARI'!B488,HLOOKUP('CITYLIFE SİNEMALARI'!B488,'[1]-------  H.S.ARA -------'!$G$19:$G$22,2,FALSE)," "))</f>
        <v> </v>
      </c>
      <c r="AO488" s="76" t="str">
        <f>IF(ISNA('[1]-------  H.S.ARA -------'!$H$19)," ",IF('[1]-------  H.S.ARA -------'!$H$19='CITYLIFE SİNEMALARI'!B488,HLOOKUP('CITYLIFE SİNEMALARI'!B488,'[1]-------  H.S.ARA -------'!$H$19:$H$22,2,FALSE)," "))</f>
        <v> </v>
      </c>
      <c r="AP488" s="76" t="str">
        <f>IF(ISNA('[1]-------  H.S.ARA -------'!$I$19)," ",IF('[1]-------  H.S.ARA -------'!$I$19='CITYLIFE SİNEMALARI'!B488,HLOOKUP('CITYLIFE SİNEMALARI'!B488,'[1]-------  H.S.ARA -------'!$I$19:$I$22,2,FALSE)," "))</f>
        <v> </v>
      </c>
      <c r="AQ488" s="76" t="str">
        <f>IF(ISNA('[1]-------  H.S.ARA -------'!$J$19)," ",IF('[1]-------  H.S.ARA -------'!$J$19='CITYLIFE SİNEMALARI'!B488,HLOOKUP('CITYLIFE SİNEMALARI'!B488,'[1]-------  H.S.ARA -------'!$J$19:$J$22,2,FALSE)," "))</f>
        <v> </v>
      </c>
      <c r="AR488" s="73" t="str">
        <f>IF(ISNA('[1]-------  H.S.ARA -------'!$C$23)," ",IF('[1]-------  H.S.ARA -------'!$C$23='CITYLIFE SİNEMALARI'!B488,HLOOKUP('CITYLIFE SİNEMALARI'!B488,'[1]-------  H.S.ARA -------'!$C$23:$C$26,2,FALSE)," "))</f>
        <v> </v>
      </c>
      <c r="AS488" s="73" t="str">
        <f>IF(ISNA('[1]-------  H.S.ARA -------'!$D$23)," ",IF('[1]-------  H.S.ARA -------'!$D$23='CITYLIFE SİNEMALARI'!B488,HLOOKUP('CITYLIFE SİNEMALARI'!B488,'[1]-------  H.S.ARA -------'!$D$23:$D$26,2,FALSE)," "))</f>
        <v> </v>
      </c>
      <c r="AT488" s="73" t="str">
        <f>IF(ISNA('[1]-------  H.S.ARA -------'!$E$23)," ",IF('[1]-------  H.S.ARA -------'!$E$23='CITYLIFE SİNEMALARI'!B488,HLOOKUP('CITYLIFE SİNEMALARI'!B488,'[1]-------  H.S.ARA -------'!$E$23:$E$26,2,FALSE)," "))</f>
        <v> </v>
      </c>
      <c r="AU488" s="73" t="str">
        <f>IF(ISNA('[1]-------  H.S.ARA -------'!$F$23)," ",IF('[1]-------  H.S.ARA -------'!$F$23='CITYLIFE SİNEMALARI'!B488,HLOOKUP('CITYLIFE SİNEMALARI'!B488,'[1]-------  H.S.ARA -------'!$F$23:$F$26,2,FALSE)," "))</f>
        <v> </v>
      </c>
      <c r="AV488" s="73" t="str">
        <f>IF(ISNA('[1]-------  H.S.ARA -------'!$G$23)," ",IF('[1]-------  H.S.ARA -------'!$G$23='CITYLIFE SİNEMALARI'!B488,HLOOKUP('CITYLIFE SİNEMALARI'!B488,'[1]-------  H.S.ARA -------'!$G$23:$G$26,2,FALSE)," "))</f>
        <v> </v>
      </c>
      <c r="AW488" s="73" t="str">
        <f>IF(ISNA('[1]-------  H.S.ARA -------'!$H$23)," ",IF('[1]-------  H.S.ARA -------'!$H$23='CITYLIFE SİNEMALARI'!B488,HLOOKUP('CITYLIFE SİNEMALARI'!B488,'[1]-------  H.S.ARA -------'!$H$23:$H$26,2,FALSE)," "))</f>
        <v> </v>
      </c>
      <c r="AX488" s="73" t="str">
        <f>IF(ISNA('[1]-------  H.S.ARA -------'!$I$23)," ",IF('[1]-------  H.S.ARA -------'!$I$23='CITYLIFE SİNEMALARI'!B488,HLOOKUP('CITYLIFE SİNEMALARI'!B488,'[1]-------  H.S.ARA -------'!$I$23:$I$26,2,FALSE)," "))</f>
        <v> </v>
      </c>
      <c r="AY488" s="73" t="str">
        <f>IF(ISNA('[1]-------  H.S.ARA -------'!$J$23)," ",IF('[1]-------  H.S.ARA -------'!$J$23='CITYLIFE SİNEMALARI'!B488,HLOOKUP('CITYLIFE SİNEMALARI'!B488,'[1]-------  H.S.ARA -------'!$J$23:$J$26,2,FALSE)," "))</f>
        <v> </v>
      </c>
      <c r="AZ488" s="72" t="str">
        <f>IF(ISNA('[1]-------  H.S.ARA -------'!$C$27)," ",IF('[1]-------  H.S.ARA -------'!$C$27='CITYLIFE SİNEMALARI'!B488,HLOOKUP('CITYLIFE SİNEMALARI'!B488,'[1]-------  H.S.ARA -------'!$C$27:$C$30,2,FALSE)," "))</f>
        <v> </v>
      </c>
      <c r="BA488" s="72" t="str">
        <f>IF(ISNA('[1]-------  H.S.ARA -------'!$D$27)," ",IF('[1]-------  H.S.ARA -------'!$D$27='CITYLIFE SİNEMALARI'!B488,HLOOKUP('CITYLIFE SİNEMALARI'!B488,'[1]-------  H.S.ARA -------'!$D$27:$D$30,2,FALSE)," "))</f>
        <v> </v>
      </c>
      <c r="BB488" s="72" t="str">
        <f>IF(ISNA('[1]-------  H.S.ARA -------'!$E$27)," ",IF('[1]-------  H.S.ARA -------'!$E$27='CITYLIFE SİNEMALARI'!B488,HLOOKUP('CITYLIFE SİNEMALARI'!B488,'[1]-------  H.S.ARA -------'!$E$27:$E$30,2,FALSE)," "))</f>
        <v> </v>
      </c>
      <c r="BC488" s="72" t="str">
        <f>IF(ISNA('[1]-------  H.S.ARA -------'!$F$27)," ",IF('[1]-------  H.S.ARA -------'!$F$27='CITYLIFE SİNEMALARI'!B488,HLOOKUP('CITYLIFE SİNEMALARI'!B488,'[1]-------  H.S.ARA -------'!$F$27:$F$30,2,FALSE)," "))</f>
        <v> </v>
      </c>
      <c r="BD488" s="72" t="str">
        <f>IF(ISNA('[1]-------  H.S.ARA -------'!$G$27)," ",IF('[1]-------  H.S.ARA -------'!$G$27='CITYLIFE SİNEMALARI'!B488,HLOOKUP('CITYLIFE SİNEMALARI'!B488,'[1]-------  H.S.ARA -------'!$G$27:$G$30,2,FALSE)," "))</f>
        <v> </v>
      </c>
      <c r="BE488" s="72" t="str">
        <f>IF(ISNA('[1]-------  H.S.ARA -------'!$H$27)," ",IF('[1]-------  H.S.ARA -------'!$H$27='CITYLIFE SİNEMALARI'!B488,HLOOKUP('CITYLIFE SİNEMALARI'!B488,'[1]-------  H.S.ARA -------'!$H$27:$H$30,2,FALSE)," "))</f>
        <v> </v>
      </c>
      <c r="BF488" s="72" t="str">
        <f>IF(ISNA('[1]-------  H.S.ARA -------'!$I$27)," ",IF('[1]-------  H.S.ARA -------'!$I$27='CITYLIFE SİNEMALARI'!B488,HLOOKUP('CITYLIFE SİNEMALARI'!B488,'[1]-------  H.S.ARA -------'!$I$27:$I$30,2,FALSE)," "))</f>
        <v> </v>
      </c>
      <c r="BG488" s="72" t="str">
        <f>IF(ISNA('[1]-------  H.S.ARA -------'!$J$27)," ",IF('[1]-------  H.S.ARA -------'!$J$27='CITYLIFE SİNEMALARI'!B488,HLOOKUP('CITYLIFE SİNEMALARI'!B488,'[1]-------  H.S.ARA -------'!$J$27:$J$30,2,FALSE)," "))</f>
        <v> </v>
      </c>
      <c r="BH488" s="74" t="e">
        <f>IF(ISNA('[1]-------  H.S.ARA -------'!#REF!)," ",IF('[1]-------  H.S.ARA -------'!#REF!='CITYLIFE SİNEMALARI'!B488,HLOOKUP('CITYLIFE SİNEMALARI'!B488,'[1]-------  H.S.ARA -------'!#REF!,2,FALSE)," "))</f>
        <v>#REF!</v>
      </c>
      <c r="BI488" s="74" t="e">
        <f>IF(ISNA('[1]-------  H.S.ARA -------'!#REF!)," ",IF('[1]-------  H.S.ARA -------'!#REF!='CITYLIFE SİNEMALARI'!B488,HLOOKUP('CITYLIFE SİNEMALARI'!B488,'[1]-------  H.S.ARA -------'!#REF!,2,FALSE)," "))</f>
        <v>#REF!</v>
      </c>
      <c r="BJ488" s="74" t="e">
        <f>IF(ISNA('[1]-------  H.S.ARA -------'!#REF!)," ",IF('[1]-------  H.S.ARA -------'!#REF!='CITYLIFE SİNEMALARI'!B488,HLOOKUP('CITYLIFE SİNEMALARI'!B488,'[1]-------  H.S.ARA -------'!#REF!,2,FALSE)," "))</f>
        <v>#REF!</v>
      </c>
      <c r="BK488" s="74" t="e">
        <f>IF(ISNA('[1]-------  H.S.ARA -------'!#REF!)," ",IF('[1]-------  H.S.ARA -------'!#REF!='CITYLIFE SİNEMALARI'!B488,HLOOKUP('CITYLIFE SİNEMALARI'!B488,'[1]-------  H.S.ARA -------'!#REF!,2,FALSE)," "))</f>
        <v>#REF!</v>
      </c>
      <c r="BL488" s="74" t="e">
        <f>IF(ISNA('[1]-------  H.S.ARA -------'!#REF!)," ",IF('[1]-------  H.S.ARA -------'!#REF!='CITYLIFE SİNEMALARI'!B488,HLOOKUP('CITYLIFE SİNEMALARI'!B488,'[1]-------  H.S.ARA -------'!#REF!,2,FALSE)," "))</f>
        <v>#REF!</v>
      </c>
      <c r="BM488" s="74" t="e">
        <f>IF(ISNA('[1]-------  H.S.ARA -------'!#REF!)," ",IF('[1]-------  H.S.ARA -------'!#REF!='CITYLIFE SİNEMALARI'!B488,HLOOKUP('CITYLIFE SİNEMALARI'!B488,'[1]-------  H.S.ARA -------'!#REF!,2,FALSE)," "))</f>
        <v>#REF!</v>
      </c>
      <c r="BN488" s="74" t="e">
        <f>IF(ISNA('[1]-------  H.S.ARA -------'!#REF!)," ",IF('[1]-------  H.S.ARA -------'!#REF!='CITYLIFE SİNEMALARI'!B488,HLOOKUP('CITYLIFE SİNEMALARI'!B488,'[1]-------  H.S.ARA -------'!#REF!,2,FALSE)," "))</f>
        <v>#REF!</v>
      </c>
      <c r="BO488" s="74" t="e">
        <f>IF(ISNA('[1]-------  H.S.ARA -------'!#REF!)," ",IF('[1]-------  H.S.ARA -------'!#REF!='CITYLIFE SİNEMALARI'!B488,HLOOKUP('CITYLIFE SİNEMALARI'!B488,'[1]-------  H.S.ARA -------'!#REF!,2,FALSE)," "))</f>
        <v>#REF!</v>
      </c>
      <c r="BP488" s="75" t="e">
        <f>IF(ISNA('[1]-------  H.S.ARA -------'!#REF!)," ",IF('[1]-------  H.S.ARA -------'!#REF!='CITYLIFE SİNEMALARI'!B488,HLOOKUP('CITYLIFE SİNEMALARI'!B488,'[1]-------  H.S.ARA -------'!#REF!,2,FALSE)," "))</f>
        <v>#REF!</v>
      </c>
      <c r="BQ488" s="75" t="e">
        <f>IF(ISNA('[1]-------  H.S.ARA -------'!#REF!)," ",IF('[1]-------  H.S.ARA -------'!#REF!='CITYLIFE SİNEMALARI'!B488,HLOOKUP('CITYLIFE SİNEMALARI'!B488,'[1]-------  H.S.ARA -------'!#REF!,2,FALSE)," "))</f>
        <v>#REF!</v>
      </c>
      <c r="BR488" s="75" t="e">
        <f>IF(ISNA('[1]-------  H.S.ARA -------'!#REF!)," ",IF('[1]-------  H.S.ARA -------'!#REF!='CITYLIFE SİNEMALARI'!B488,HLOOKUP('CITYLIFE SİNEMALARI'!B488,'[1]-------  H.S.ARA -------'!#REF!,2,FALSE)," "))</f>
        <v>#REF!</v>
      </c>
      <c r="BS488" s="75" t="e">
        <f>IF(ISNA('[1]-------  H.S.ARA -------'!#REF!)," ",IF('[1]-------  H.S.ARA -------'!#REF!='CITYLIFE SİNEMALARI'!B488,HLOOKUP('CITYLIFE SİNEMALARI'!B488,'[1]-------  H.S.ARA -------'!#REF!,2,FALSE)," "))</f>
        <v>#REF!</v>
      </c>
      <c r="BT488" s="75" t="e">
        <f>IF(ISNA('[1]-------  H.S.ARA -------'!#REF!)," ",IF('[1]-------  H.S.ARA -------'!#REF!='CITYLIFE SİNEMALARI'!B488,HLOOKUP('CITYLIFE SİNEMALARI'!B488,'[1]-------  H.S.ARA -------'!#REF!,2,FALSE)," "))</f>
        <v>#REF!</v>
      </c>
      <c r="BU488" s="75" t="e">
        <f>IF(ISNA('[1]-------  H.S.ARA -------'!#REF!)," ",IF('[1]-------  H.S.ARA -------'!#REF!='CITYLIFE SİNEMALARI'!B488,HLOOKUP('CITYLIFE SİNEMALARI'!B488,'[1]-------  H.S.ARA -------'!#REF!,2,FALSE)," "))</f>
        <v>#REF!</v>
      </c>
      <c r="BV488" s="75" t="e">
        <f>IF(ISNA('[1]-------  H.S.ARA -------'!#REF!)," ",IF('[1]-------  H.S.ARA -------'!#REF!='CITYLIFE SİNEMALARI'!B488,HLOOKUP('CITYLIFE SİNEMALARI'!B488,'[1]-------  H.S.ARA -------'!#REF!,2,FALSE)," "))</f>
        <v>#REF!</v>
      </c>
      <c r="BW488" s="75" t="e">
        <f>IF(ISNA('[1]-------  H.S.ARA -------'!#REF!)," ",IF('[1]-------  H.S.ARA -------'!#REF!='CITYLIFE SİNEMALARI'!B488,HLOOKUP('CITYLIFE SİNEMALARI'!B488,'[1]-------  H.S.ARA -------'!#REF!,2,FALSE)," "))</f>
        <v>#REF!</v>
      </c>
      <c r="BX488" s="77" t="e">
        <f>IF(ISNA('[1]-------  H.S.ARA -------'!#REF!)," ",IF('[1]-------  H.S.ARA -------'!#REF!='CITYLIFE SİNEMALARI'!B488,HLOOKUP('CITYLIFE SİNEMALARI'!B488,'[1]-------  H.S.ARA -------'!#REF!,2,FALSE)," "))</f>
        <v>#REF!</v>
      </c>
      <c r="BY488" s="77" t="e">
        <f>IF(ISNA('[1]-------  H.S.ARA -------'!#REF!)," ",IF('[1]-------  H.S.ARA -------'!#REF!='CITYLIFE SİNEMALARI'!B488,HLOOKUP('CITYLIFE SİNEMALARI'!B488,'[1]-------  H.S.ARA -------'!#REF!,2,FALSE)," "))</f>
        <v>#REF!</v>
      </c>
      <c r="BZ488" s="77" t="e">
        <f>IF(ISNA('[1]-------  H.S.ARA -------'!#REF!)," ",IF('[1]-------  H.S.ARA -------'!#REF!='CITYLIFE SİNEMALARI'!B488,HLOOKUP('CITYLIFE SİNEMALARI'!B488,'[1]-------  H.S.ARA -------'!#REF!,2,FALSE)," "))</f>
        <v>#REF!</v>
      </c>
      <c r="CA488" s="77" t="e">
        <f>IF(ISNA('[1]-------  H.S.ARA -------'!#REF!)," ",IF('[1]-------  H.S.ARA -------'!#REF!='CITYLIFE SİNEMALARI'!B488,HLOOKUP('CITYLIFE SİNEMALARI'!B488,'[1]-------  H.S.ARA -------'!#REF!,2,FALSE)," "))</f>
        <v>#REF!</v>
      </c>
      <c r="CB488" s="77" t="e">
        <f>IF(ISNA('[1]-------  H.S.ARA -------'!#REF!)," ",IF('[1]-------  H.S.ARA -------'!#REF!='CITYLIFE SİNEMALARI'!B488,HLOOKUP('CITYLIFE SİNEMALARI'!B488,'[1]-------  H.S.ARA -------'!#REF!,2,FALSE)," "))</f>
        <v>#REF!</v>
      </c>
      <c r="CC488" s="77" t="e">
        <f>IF(ISNA('[1]-------  H.S.ARA -------'!#REF!)," ",IF('[1]-------  H.S.ARA -------'!#REF!='CITYLIFE SİNEMALARI'!B488,HLOOKUP('CITYLIFE SİNEMALARI'!B488,'[1]-------  H.S.ARA -------'!#REF!,2,FALSE)," "))</f>
        <v>#REF!</v>
      </c>
      <c r="CD488" s="77" t="e">
        <f>IF(ISNA('[1]-------  H.S.ARA -------'!#REF!)," ",IF('[1]-------  H.S.ARA -------'!#REF!='CITYLIFE SİNEMALARI'!B488,HLOOKUP('CITYLIFE SİNEMALARI'!B488,'[1]-------  H.S.ARA -------'!#REF!,2,FALSE)," "))</f>
        <v>#REF!</v>
      </c>
      <c r="CE488" s="77" t="e">
        <f>IF(ISNA('[1]-------  H.S.ARA -------'!#REF!)," ",IF('[1]-------  H.S.ARA -------'!#REF!='CITYLIFE SİNEMALARI'!B488,HLOOKUP('CITYLIFE SİNEMALARI'!B488,'[1]-------  H.S.ARA -------'!#REF!,2,FALSE)," "))</f>
        <v>#REF!</v>
      </c>
      <c r="CF488" s="73" t="e">
        <f>IF(ISNA('[1]-------  H.S.ARA -------'!#REF!)," ",IF('[1]-------  H.S.ARA -------'!#REF!='CITYLIFE SİNEMALARI'!B488,HLOOKUP('CITYLIFE SİNEMALARI'!B488,'[1]-------  H.S.ARA -------'!#REF!,2,FALSE)," "))</f>
        <v>#REF!</v>
      </c>
      <c r="CG488" s="73" t="e">
        <f>IF(ISNA('[1]-------  H.S.ARA -------'!#REF!)," ",IF('[1]-------  H.S.ARA -------'!#REF!='CITYLIFE SİNEMALARI'!B488,HLOOKUP('CITYLIFE SİNEMALARI'!B488,'[1]-------  H.S.ARA -------'!#REF!,2,FALSE)," "))</f>
        <v>#REF!</v>
      </c>
      <c r="CH488" s="73" t="e">
        <f>IF(ISNA('[1]-------  H.S.ARA -------'!#REF!)," ",IF('[1]-------  H.S.ARA -------'!#REF!='CITYLIFE SİNEMALARI'!B488,HLOOKUP('CITYLIFE SİNEMALARI'!B488,'[1]-------  H.S.ARA -------'!#REF!,2,FALSE)," "))</f>
        <v>#REF!</v>
      </c>
      <c r="CI488" s="73" t="e">
        <f>IF(ISNA('[1]-------  H.S.ARA -------'!#REF!)," ",IF('[1]-------  H.S.ARA -------'!#REF!='CITYLIFE SİNEMALARI'!B488,HLOOKUP('CITYLIFE SİNEMALARI'!B488,'[1]-------  H.S.ARA -------'!#REF!,2,FALSE)," "))</f>
        <v>#REF!</v>
      </c>
      <c r="CJ488" s="73" t="e">
        <f>IF(ISNA('[1]-------  H.S.ARA -------'!#REF!)," ",IF('[1]-------  H.S.ARA -------'!#REF!='CITYLIFE SİNEMALARI'!B488,HLOOKUP('CITYLIFE SİNEMALARI'!B488,'[1]-------  H.S.ARA -------'!#REF!,2,FALSE)," "))</f>
        <v>#REF!</v>
      </c>
      <c r="CK488" s="73" t="e">
        <f>IF(ISNA('[1]-------  H.S.ARA -------'!#REF!)," ",IF('[1]-------  H.S.ARA -------'!#REF!='CITYLIFE SİNEMALARI'!B488,HLOOKUP('CITYLIFE SİNEMALARI'!B488,'[1]-------  H.S.ARA -------'!#REF!,2,FALSE)," "))</f>
        <v>#REF!</v>
      </c>
      <c r="CL488" s="73" t="e">
        <f>IF(ISNA('[1]-------  H.S.ARA -------'!#REF!)," ",IF('[1]-------  H.S.ARA -------'!#REF!='CITYLIFE SİNEMALARI'!B488,HLOOKUP('CITYLIFE SİNEMALARI'!B488,'[1]-------  H.S.ARA -------'!#REF!,2,FALSE)," "))</f>
        <v>#REF!</v>
      </c>
      <c r="CM488" s="73" t="e">
        <f>IF(ISNA('[1]-------  H.S.ARA -------'!#REF!)," ",IF('[1]-------  H.S.ARA -------'!#REF!='CITYLIFE SİNEMALARI'!B488,HLOOKUP('CITYLIFE SİNEMALARI'!B488,'[1]-------  H.S.ARA -------'!#REF!,2,FALSE)," "))</f>
        <v>#REF!</v>
      </c>
      <c r="CN488" s="72" t="e">
        <f>IF(ISNA('[1]-------  H.S.ARA -------'!#REF!)," ",IF('[1]-------  H.S.ARA -------'!#REF!='CITYLIFE SİNEMALARI'!B488,HLOOKUP('CITYLIFE SİNEMALARI'!B488,'[1]-------  H.S.ARA -------'!#REF!,2,FALSE)," "))</f>
        <v>#REF!</v>
      </c>
      <c r="CO488" s="72" t="e">
        <f>IF(ISNA('[1]-------  H.S.ARA -------'!#REF!)," ",IF('[1]-------  H.S.ARA -------'!#REF!='CITYLIFE SİNEMALARI'!B488,HLOOKUP('CITYLIFE SİNEMALARI'!B488,'[1]-------  H.S.ARA -------'!#REF!,2,FALSE)," "))</f>
        <v>#REF!</v>
      </c>
      <c r="CP488" s="72" t="e">
        <f>IF(ISNA('[1]-------  H.S.ARA -------'!#REF!)," ",IF('[1]-------  H.S.ARA -------'!#REF!='CITYLIFE SİNEMALARI'!B488,HLOOKUP('CITYLIFE SİNEMALARI'!B488,'[1]-------  H.S.ARA -------'!#REF!,2,FALSE)," "))</f>
        <v>#REF!</v>
      </c>
      <c r="CQ488" s="72" t="e">
        <f>IF(ISNA('[1]-------  H.S.ARA -------'!#REF!)," ",IF('[1]-------  H.S.ARA -------'!#REF!='CITYLIFE SİNEMALARI'!B488,HLOOKUP('CITYLIFE SİNEMALARI'!B488,'[1]-------  H.S.ARA -------'!#REF!,2,FALSE)," "))</f>
        <v>#REF!</v>
      </c>
      <c r="CR488" s="72" t="e">
        <f>IF(ISNA('[1]-------  H.S.ARA -------'!#REF!)," ",IF('[1]-------  H.S.ARA -------'!#REF!='CITYLIFE SİNEMALARI'!B488,HLOOKUP('CITYLIFE SİNEMALARI'!B488,'[1]-------  H.S.ARA -------'!#REF!,2,FALSE)," "))</f>
        <v>#REF!</v>
      </c>
      <c r="CS488" s="72" t="e">
        <f>IF(ISNA('[1]-------  H.S.ARA -------'!#REF!)," ",IF('[1]-------  H.S.ARA -------'!#REF!='CITYLIFE SİNEMALARI'!B488,HLOOKUP('CITYLIFE SİNEMALARI'!B488,'[1]-------  H.S.ARA -------'!#REF!,2,FALSE)," "))</f>
        <v>#REF!</v>
      </c>
      <c r="CT488" s="72" t="e">
        <f>IF(ISNA('[1]-------  H.S.ARA -------'!#REF!)," ",IF('[1]-------  H.S.ARA -------'!#REF!='CITYLIFE SİNEMALARI'!B488,HLOOKUP('CITYLIFE SİNEMALARI'!B488,'[1]-------  H.S.ARA -------'!#REF!,2,FALSE)," "))</f>
        <v>#REF!</v>
      </c>
      <c r="CU488" s="72" t="e">
        <f>IF(ISNA('[1]-------  H.S.ARA -------'!#REF!)," ",IF('[1]-------  H.S.ARA -------'!#REF!='CITYLIFE SİNEMALARI'!B488,HLOOKUP('CITYLIFE SİNEMALARI'!B488,'[1]-------  H.S.ARA -------'!#REF!,2,FALSE)," "))</f>
        <v>#REF!</v>
      </c>
      <c r="CV488" s="74" t="e">
        <f>IF(ISNA('[1]-------  H.S.ARA -------'!#REF!)," ",IF('[1]-------  H.S.ARA -------'!#REF!='CITYLIFE SİNEMALARI'!B488,HLOOKUP('CITYLIFE SİNEMALARI'!B488,'[1]-------  H.S.ARA -------'!#REF!,2,FALSE)," "))</f>
        <v>#REF!</v>
      </c>
      <c r="CW488" s="74" t="e">
        <f>IF(ISNA('[1]-------  H.S.ARA -------'!#REF!)," ",IF('[1]-------  H.S.ARA -------'!#REF!='CITYLIFE SİNEMALARI'!B488,HLOOKUP('CITYLIFE SİNEMALARI'!B488,'[1]-------  H.S.ARA -------'!#REF!,2,FALSE)," "))</f>
        <v>#REF!</v>
      </c>
      <c r="CX488" s="74" t="e">
        <f>IF(ISNA('[1]-------  H.S.ARA -------'!#REF!)," ",IF('[1]-------  H.S.ARA -------'!#REF!='CITYLIFE SİNEMALARI'!B488,HLOOKUP('CITYLIFE SİNEMALARI'!B488,'[1]-------  H.S.ARA -------'!#REF!,2,FALSE)," "))</f>
        <v>#REF!</v>
      </c>
      <c r="CY488" s="74" t="e">
        <f>IF(ISNA('[1]-------  H.S.ARA -------'!#REF!)," ",IF('[1]-------  H.S.ARA -------'!#REF!='CITYLIFE SİNEMALARI'!B488,HLOOKUP('CITYLIFE SİNEMALARI'!B488,'[1]-------  H.S.ARA -------'!#REF!,2,FALSE)," "))</f>
        <v>#REF!</v>
      </c>
      <c r="CZ488" s="74" t="e">
        <f>IF(ISNA('[1]-------  H.S.ARA -------'!#REF!)," ",IF('[1]-------  H.S.ARA -------'!#REF!='CITYLIFE SİNEMALARI'!B488,HLOOKUP('CITYLIFE SİNEMALARI'!B488,'[1]-------  H.S.ARA -------'!#REF!,2,FALSE)," "))</f>
        <v>#REF!</v>
      </c>
      <c r="DA488" s="74" t="e">
        <f>IF(ISNA('[1]-------  H.S.ARA -------'!#REF!)," ",IF('[1]-------  H.S.ARA -------'!#REF!='CITYLIFE SİNEMALARI'!B488,HLOOKUP('CITYLIFE SİNEMALARI'!B488,'[1]-------  H.S.ARA -------'!#REF!,2,FALSE)," "))</f>
        <v>#REF!</v>
      </c>
      <c r="DB488" s="74" t="e">
        <f>IF(ISNA('[1]-------  H.S.ARA -------'!#REF!)," ",IF('[1]-------  H.S.ARA -------'!#REF!='CITYLIFE SİNEMALARI'!B488,HLOOKUP('CITYLIFE SİNEMALARI'!B488,'[1]-------  H.S.ARA -------'!#REF!,2,FALSE)," "))</f>
        <v>#REF!</v>
      </c>
      <c r="DC488" s="74" t="e">
        <f>IF(ISNA('[1]-------  H.S.ARA -------'!#REF!)," ",IF('[1]-------  H.S.ARA -------'!#REF!='CITYLIFE SİNEMALARI'!B488,HLOOKUP('CITYLIFE SİNEMALARI'!B488,'[1]-------  H.S.ARA -------'!#REF!,2,FALSE)," "))</f>
        <v>#REF!</v>
      </c>
      <c r="DD488" s="75" t="e">
        <f>IF(ISNA('[1]-------  H.S.ARA -------'!#REF!)," ",IF('[1]-------  H.S.ARA -------'!#REF!='CITYLIFE SİNEMALARI'!B488,HLOOKUP('CITYLIFE SİNEMALARI'!B488,'[1]-------  H.S.ARA -------'!#REF!,2,FALSE)," "))</f>
        <v>#REF!</v>
      </c>
      <c r="DE488" s="75" t="e">
        <f>IF(ISNA('[1]-------  H.S.ARA -------'!#REF!)," ",IF('[1]-------  H.S.ARA -------'!#REF!='CITYLIFE SİNEMALARI'!B488,HLOOKUP('CITYLIFE SİNEMALARI'!B488,'[1]-------  H.S.ARA -------'!#REF!,2,FALSE)," "))</f>
        <v>#REF!</v>
      </c>
      <c r="DF488" s="75" t="e">
        <f>IF(ISNA('[1]-------  H.S.ARA -------'!#REF!)," ",IF('[1]-------  H.S.ARA -------'!#REF!='CITYLIFE SİNEMALARI'!B488,HLOOKUP('CITYLIFE SİNEMALARI'!B488,'[1]-------  H.S.ARA -------'!#REF!,2,FALSE)," "))</f>
        <v>#REF!</v>
      </c>
      <c r="DG488" s="75" t="e">
        <f>IF(ISNA('[1]-------  H.S.ARA -------'!#REF!)," ",IF('[1]-------  H.S.ARA -------'!#REF!='CITYLIFE SİNEMALARI'!B488,HLOOKUP('CITYLIFE SİNEMALARI'!B488,'[1]-------  H.S.ARA -------'!#REF!,2,FALSE)," "))</f>
        <v>#REF!</v>
      </c>
      <c r="DH488" s="75" t="e">
        <f>IF(ISNA('[1]-------  H.S.ARA -------'!#REF!)," ",IF('[1]-------  H.S.ARA -------'!#REF!='CITYLIFE SİNEMALARI'!B488,HLOOKUP('CITYLIFE SİNEMALARI'!B488,'[1]-------  H.S.ARA -------'!#REF!,2,FALSE)," "))</f>
        <v>#REF!</v>
      </c>
      <c r="DI488" s="75" t="e">
        <f>IF(ISNA('[1]-------  H.S.ARA -------'!#REF!)," ",IF('[1]-------  H.S.ARA -------'!#REF!='CITYLIFE SİNEMALARI'!B488,HLOOKUP('CITYLIFE SİNEMALARI'!B488,'[1]-------  H.S.ARA -------'!#REF!,2,FALSE)," "))</f>
        <v>#REF!</v>
      </c>
      <c r="DJ488" s="75" t="e">
        <f>IF(ISNA('[1]-------  H.S.ARA -------'!#REF!)," ",IF('[1]-------  H.S.ARA -------'!#REF!='CITYLIFE SİNEMALARI'!B488,HLOOKUP('CITYLIFE SİNEMALARI'!B488,'[1]-------  H.S.ARA -------'!#REF!,2,FALSE)," "))</f>
        <v>#REF!</v>
      </c>
      <c r="DK488" s="75" t="e">
        <f>IF(ISNA('[1]-------  H.S.ARA -------'!#REF!)," ",IF('[1]-------  H.S.ARA -------'!#REF!='CITYLIFE SİNEMALARI'!B488,HLOOKUP('CITYLIFE SİNEMALARI'!B488,'[1]-------  H.S.ARA -------'!#REF!,2,FALSE)," "))</f>
        <v>#REF!</v>
      </c>
    </row>
    <row r="489" spans="2:115" ht="12.75">
      <c r="B489" s="80">
        <f t="shared" si="40"/>
        <v>0</v>
      </c>
      <c r="C489" s="81"/>
      <c r="D489" s="72" t="str">
        <f>IF(ISNA('[1]-------  H.S.ARA -------'!$C$3)," ",IF('[1]-------  H.S.ARA -------'!$C$3='CITYLIFE SİNEMALARI'!B489,HLOOKUP('CITYLIFE SİNEMALARI'!B489,'[1]-------  H.S.ARA -------'!$C$3:$C$6,2,FALSE)," "))</f>
        <v> </v>
      </c>
      <c r="E489" s="72" t="str">
        <f>IF(ISNA('[1]-------  H.S.ARA -------'!$D$3)," ",IF('[1]-------  H.S.ARA -------'!$D$3='CITYLIFE SİNEMALARI'!B489,HLOOKUP('CITYLIFE SİNEMALARI'!B489,'[1]-------  H.S.ARA -------'!$D$3:$D$6,2,FALSE)," "))</f>
        <v> </v>
      </c>
      <c r="F489" s="72" t="str">
        <f>IF(ISNA('[1]-------  H.S.ARA -------'!$E$3)," ",IF('[1]-------  H.S.ARA -------'!$E$3='CITYLIFE SİNEMALARI'!B489,HLOOKUP('CITYLIFE SİNEMALARI'!B489,'[1]-------  H.S.ARA -------'!$E$3:$E$6,2,FALSE)," "))</f>
        <v> </v>
      </c>
      <c r="G489" s="72" t="str">
        <f>IF(ISNA('[1]-------  H.S.ARA -------'!$F$3)," ",IF('[1]-------  H.S.ARA -------'!$F$3='CITYLIFE SİNEMALARI'!B489,HLOOKUP('CITYLIFE SİNEMALARI'!B489,'[1]-------  H.S.ARA -------'!$F$3:$F$6,2,FALSE)," "))</f>
        <v> </v>
      </c>
      <c r="H489" s="72" t="str">
        <f>IF(ISNA('[1]-------  H.S.ARA -------'!$G$3)," ",IF('[1]-------  H.S.ARA -------'!$G$3='CITYLIFE SİNEMALARI'!B489,HLOOKUP('CITYLIFE SİNEMALARI'!B489,'[1]-------  H.S.ARA -------'!$G$3:$G$6,2,FALSE)," "))</f>
        <v> </v>
      </c>
      <c r="I489" s="72" t="str">
        <f>IF(ISNA('[1]-------  H.S.ARA -------'!$H$3)," ",IF('[1]-------  H.S.ARA -------'!$H$3='CITYLIFE SİNEMALARI'!B489,HLOOKUP('CITYLIFE SİNEMALARI'!B489,'[1]-------  H.S.ARA -------'!$H$3:$H$6,2,FALSE)," "))</f>
        <v> </v>
      </c>
      <c r="J489" s="72" t="str">
        <f>IF(ISNA('[1]-------  H.S.ARA -------'!$I$3)," ",IF('[1]-------  H.S.ARA -------'!$I$3='CITYLIFE SİNEMALARI'!B489,HLOOKUP('CITYLIFE SİNEMALARI'!B489,'[1]-------  H.S.ARA -------'!$I$3:$I$6,2,FALSE)," "))</f>
        <v> </v>
      </c>
      <c r="K489" s="72" t="str">
        <f>IF(ISNA('[1]-------  H.S.ARA -------'!$J$3)," ",IF('[1]-------  H.S.ARA -------'!$J$3='CITYLIFE SİNEMALARI'!B489,HLOOKUP('CITYLIFE SİNEMALARI'!B489,'[1]-------  H.S.ARA -------'!$J$3:$J$6,2,FALSE)," "))</f>
        <v> </v>
      </c>
      <c r="L489" s="73" t="str">
        <f>IF(ISNA('[1]-------  H.S.ARA -------'!$C$7)," ",IF('[1]-------  H.S.ARA -------'!$C$7='CITYLIFE SİNEMALARI'!B489,HLOOKUP('CITYLIFE SİNEMALARI'!B489,'[1]-------  H.S.ARA -------'!$C$7:$C$10,2,FALSE)," "))</f>
        <v> </v>
      </c>
      <c r="M489" s="73" t="str">
        <f>IF(ISNA('[1]-------  H.S.ARA -------'!$D$7)," ",IF('[1]-------  H.S.ARA -------'!$D$7='CITYLIFE SİNEMALARI'!B489,HLOOKUP('CITYLIFE SİNEMALARI'!B489,'[1]-------  H.S.ARA -------'!$D$7:$D$10,2,FALSE)," "))</f>
        <v> </v>
      </c>
      <c r="N489" s="73" t="str">
        <f>IF(ISNA('[1]-------  H.S.ARA -------'!$E$7)," ",IF('[1]-------  H.S.ARA -------'!$E$7='CITYLIFE SİNEMALARI'!B489,HLOOKUP('CITYLIFE SİNEMALARI'!B489,'[1]-------  H.S.ARA -------'!$E$7:$E$10,2,FALSE)," "))</f>
        <v> </v>
      </c>
      <c r="O489" s="73" t="str">
        <f>IF(ISNA('[1]-------  H.S.ARA -------'!$F$7)," ",IF('[1]-------  H.S.ARA -------'!$F$7='CITYLIFE SİNEMALARI'!B489,HLOOKUP('CITYLIFE SİNEMALARI'!B489,'[1]-------  H.S.ARA -------'!$F$7:$F$10,2,FALSE)," "))</f>
        <v> </v>
      </c>
      <c r="P489" s="73" t="str">
        <f>IF(ISNA('[1]-------  H.S.ARA -------'!$G$7)," ",IF('[1]-------  H.S.ARA -------'!$G$7='CITYLIFE SİNEMALARI'!B489,HLOOKUP('CITYLIFE SİNEMALARI'!B489,'[1]-------  H.S.ARA -------'!$G$7:$G$10,2,FALSE)," "))</f>
        <v> </v>
      </c>
      <c r="Q489" s="73" t="str">
        <f>IF(ISNA('[1]-------  H.S.ARA -------'!$H$7)," ",IF('[1]-------  H.S.ARA -------'!$H$7='CITYLIFE SİNEMALARI'!B489,HLOOKUP('CITYLIFE SİNEMALARI'!B489,'[1]-------  H.S.ARA -------'!$H$7:$H$10,2,FALSE)," "))</f>
        <v> </v>
      </c>
      <c r="R489" s="73" t="str">
        <f>IF(ISNA('[1]-------  H.S.ARA -------'!$I$7)," ",IF('[1]-------  H.S.ARA -------'!$I$7='CITYLIFE SİNEMALARI'!B489,HLOOKUP('CITYLIFE SİNEMALARI'!B489,'[1]-------  H.S.ARA -------'!$I$7:$I$10,2,FALSE)," "))</f>
        <v> </v>
      </c>
      <c r="S489" s="73" t="str">
        <f>IF(ISNA('[1]-------  H.S.ARA -------'!$J$7)," ",IF('[1]-------  H.S.ARA -------'!$J$7='CITYLIFE SİNEMALARI'!B489,HLOOKUP('CITYLIFE SİNEMALARI'!B489,'[1]-------  H.S.ARA -------'!$J$7:$J$10,2,FALSE)," "))</f>
        <v> </v>
      </c>
      <c r="T489" s="74" t="str">
        <f>IF(ISNA('[1]-------  H.S.ARA -------'!$C$11)," ",IF('[1]-------  H.S.ARA -------'!$C$11='CITYLIFE SİNEMALARI'!B489,HLOOKUP('CITYLIFE SİNEMALARI'!B489,'[1]-------  H.S.ARA -------'!$C$11:$C$14,2,FALSE)," "))</f>
        <v> </v>
      </c>
      <c r="U489" s="74" t="str">
        <f>IF(ISNA('[1]-------  H.S.ARA -------'!$D$11)," ",IF('[1]-------  H.S.ARA -------'!$D$11='CITYLIFE SİNEMALARI'!B489,HLOOKUP('CITYLIFE SİNEMALARI'!B489,'[1]-------  H.S.ARA -------'!$D$11:$D$14,2,FALSE)," "))</f>
        <v> </v>
      </c>
      <c r="V489" s="74" t="str">
        <f>IF(ISNA('[1]-------  H.S.ARA -------'!$E$11)," ",IF('[1]-------  H.S.ARA -------'!$E$11='CITYLIFE SİNEMALARI'!B489,HLOOKUP('CITYLIFE SİNEMALARI'!B489,'[1]-------  H.S.ARA -------'!$E$11:$E$14,2,FALSE)," "))</f>
        <v> </v>
      </c>
      <c r="W489" s="74" t="str">
        <f>IF(ISNA('[1]-------  H.S.ARA -------'!$F$11)," ",IF('[1]-------  H.S.ARA -------'!$F$11='CITYLIFE SİNEMALARI'!B489,HLOOKUP('CITYLIFE SİNEMALARI'!B489,'[1]-------  H.S.ARA -------'!$F$11:$F$14,2,FALSE)," "))</f>
        <v> </v>
      </c>
      <c r="X489" s="74" t="str">
        <f>IF(ISNA('[1]-------  H.S.ARA -------'!$G$11)," ",IF('[1]-------  H.S.ARA -------'!$G$11='CITYLIFE SİNEMALARI'!B489,HLOOKUP('CITYLIFE SİNEMALARI'!B489,'[1]-------  H.S.ARA -------'!$G$11:$G$14,2,FALSE)," "))</f>
        <v> </v>
      </c>
      <c r="Y489" s="74" t="str">
        <f>IF(ISNA('[1]-------  H.S.ARA -------'!$H$11)," ",IF('[1]-------  H.S.ARA -------'!$H$11='CITYLIFE SİNEMALARI'!B489,HLOOKUP('CITYLIFE SİNEMALARI'!B489,'[1]-------  H.S.ARA -------'!$H$11:$H$14,2,FALSE)," "))</f>
        <v> </v>
      </c>
      <c r="Z489" s="74" t="str">
        <f>IF(ISNA('[1]-------  H.S.ARA -------'!$I$11)," ",IF('[1]-------  H.S.ARA -------'!$I$11='CITYLIFE SİNEMALARI'!B489,HLOOKUP('CITYLIFE SİNEMALARI'!B489,'[1]-------  H.S.ARA -------'!$I$11:$I$14,2,FALSE)," "))</f>
        <v> </v>
      </c>
      <c r="AA489" s="74" t="str">
        <f>IF(ISNA('[1]-------  H.S.ARA -------'!$J$11)," ",IF('[1]-------  H.S.ARA -------'!$J$11='CITYLIFE SİNEMALARI'!B489,HLOOKUP('CITYLIFE SİNEMALARI'!B489,'[1]-------  H.S.ARA -------'!$J$11:$J$14,2,FALSE)," "))</f>
        <v> </v>
      </c>
      <c r="AB489" s="75" t="str">
        <f>IF(ISNA('[1]-------  H.S.ARA -------'!$C$15)," ",IF('[1]-------  H.S.ARA -------'!$C$15='CITYLIFE SİNEMALARI'!B489,HLOOKUP('CITYLIFE SİNEMALARI'!B489,'[1]-------  H.S.ARA -------'!$C$15:$C$18,2,FALSE)," "))</f>
        <v> </v>
      </c>
      <c r="AC489" s="75" t="str">
        <f>IF(ISNA('[1]-------  H.S.ARA -------'!$D$15)," ",IF('[1]-------  H.S.ARA -------'!$D$15='CITYLIFE SİNEMALARI'!B489,HLOOKUP('CITYLIFE SİNEMALARI'!B489,'[1]-------  H.S.ARA -------'!$D$15:$D$18,2,FALSE)," "))</f>
        <v> </v>
      </c>
      <c r="AD489" s="75" t="str">
        <f>IF(ISNA('[1]-------  H.S.ARA -------'!$E$15)," ",IF('[1]-------  H.S.ARA -------'!$E$15='CITYLIFE SİNEMALARI'!B489,HLOOKUP('CITYLIFE SİNEMALARI'!B489,'[1]-------  H.S.ARA -------'!$E$15:$E$18,2,FALSE)," "))</f>
        <v> </v>
      </c>
      <c r="AE489" s="75" t="str">
        <f>IF(ISNA('[1]-------  H.S.ARA -------'!$F$15)," ",IF('[1]-------  H.S.ARA -------'!$F$15='CITYLIFE SİNEMALARI'!B489,HLOOKUP('CITYLIFE SİNEMALARI'!B489,'[1]-------  H.S.ARA -------'!$F$15:$F$18,2,FALSE)," "))</f>
        <v> </v>
      </c>
      <c r="AF489" s="75" t="str">
        <f>IF(ISNA('[1]-------  H.S.ARA -------'!$G$15)," ",IF('[1]-------  H.S.ARA -------'!$G$15='CITYLIFE SİNEMALARI'!B489,HLOOKUP('CITYLIFE SİNEMALARI'!B489,'[1]-------  H.S.ARA -------'!$G$15:$G$18,2,FALSE)," "))</f>
        <v> </v>
      </c>
      <c r="AG489" s="75" t="str">
        <f>IF(ISNA('[1]-------  H.S.ARA -------'!$H$15)," ",IF('[1]-------  H.S.ARA -------'!$H$15='CITYLIFE SİNEMALARI'!B489,HLOOKUP('CITYLIFE SİNEMALARI'!B489,'[1]-------  H.S.ARA -------'!$H$15:$H$18,2,FALSE)," "))</f>
        <v> </v>
      </c>
      <c r="AH489" s="75" t="str">
        <f>IF(ISNA('[1]-------  H.S.ARA -------'!$I$15)," ",IF('[1]-------  H.S.ARA -------'!$I$15='CITYLIFE SİNEMALARI'!B489,HLOOKUP('CITYLIFE SİNEMALARI'!B489,'[1]-------  H.S.ARA -------'!$I$15:$I$18,2,FALSE)," "))</f>
        <v> </v>
      </c>
      <c r="AI489" s="75" t="str">
        <f>IF(ISNA('[1]-------  H.S.ARA -------'!$J$15)," ",IF('[1]-------  H.S.ARA -------'!$J$15='CITYLIFE SİNEMALARI'!B489,HLOOKUP('CITYLIFE SİNEMALARI'!B489,'[1]-------  H.S.ARA -------'!$J$15:$J$18,2,FALSE)," "))</f>
        <v> </v>
      </c>
      <c r="AJ489" s="76" t="str">
        <f>IF(ISNA('[1]-------  H.S.ARA -------'!$C$19)," ",IF('[1]-------  H.S.ARA -------'!$C$19='CITYLIFE SİNEMALARI'!B489,HLOOKUP('CITYLIFE SİNEMALARI'!B489,'[1]-------  H.S.ARA -------'!$C$19:$C$22,2,FALSE)," "))</f>
        <v> </v>
      </c>
      <c r="AK489" s="76" t="str">
        <f>IF(ISNA('[1]-------  H.S.ARA -------'!$D$19)," ",IF('[1]-------  H.S.ARA -------'!$D$19='CITYLIFE SİNEMALARI'!B489,HLOOKUP('CITYLIFE SİNEMALARI'!B489,'[1]-------  H.S.ARA -------'!$D$19:$D$22,2,FALSE)," "))</f>
        <v> </v>
      </c>
      <c r="AL489" s="76" t="str">
        <f>IF(ISNA('[1]-------  H.S.ARA -------'!$E$19)," ",IF('[1]-------  H.S.ARA -------'!$E$19='CITYLIFE SİNEMALARI'!B489,HLOOKUP('CITYLIFE SİNEMALARI'!B489,'[1]-------  H.S.ARA -------'!$E$19:$E$22,2,FALSE)," "))</f>
        <v> </v>
      </c>
      <c r="AM489" s="76" t="str">
        <f>IF(ISNA('[1]-------  H.S.ARA -------'!$F$19)," ",IF('[1]-------  H.S.ARA -------'!$F$19='CITYLIFE SİNEMALARI'!B489,HLOOKUP('CITYLIFE SİNEMALARI'!B489,'[1]-------  H.S.ARA -------'!$F$19:$F$22,2,FALSE)," "))</f>
        <v> </v>
      </c>
      <c r="AN489" s="76" t="str">
        <f>IF(ISNA('[1]-------  H.S.ARA -------'!$G$19)," ",IF('[1]-------  H.S.ARA -------'!$G$19='CITYLIFE SİNEMALARI'!B489,HLOOKUP('CITYLIFE SİNEMALARI'!B489,'[1]-------  H.S.ARA -------'!$G$19:$G$22,2,FALSE)," "))</f>
        <v> </v>
      </c>
      <c r="AO489" s="76" t="str">
        <f>IF(ISNA('[1]-------  H.S.ARA -------'!$H$19)," ",IF('[1]-------  H.S.ARA -------'!$H$19='CITYLIFE SİNEMALARI'!B489,HLOOKUP('CITYLIFE SİNEMALARI'!B489,'[1]-------  H.S.ARA -------'!$H$19:$H$22,2,FALSE)," "))</f>
        <v> </v>
      </c>
      <c r="AP489" s="76" t="str">
        <f>IF(ISNA('[1]-------  H.S.ARA -------'!$I$19)," ",IF('[1]-------  H.S.ARA -------'!$I$19='CITYLIFE SİNEMALARI'!B489,HLOOKUP('CITYLIFE SİNEMALARI'!B489,'[1]-------  H.S.ARA -------'!$I$19:$I$22,2,FALSE)," "))</f>
        <v> </v>
      </c>
      <c r="AQ489" s="76" t="str">
        <f>IF(ISNA('[1]-------  H.S.ARA -------'!$J$19)," ",IF('[1]-------  H.S.ARA -------'!$J$19='CITYLIFE SİNEMALARI'!B489,HLOOKUP('CITYLIFE SİNEMALARI'!B489,'[1]-------  H.S.ARA -------'!$J$19:$J$22,2,FALSE)," "))</f>
        <v> </v>
      </c>
      <c r="AR489" s="73" t="str">
        <f>IF(ISNA('[1]-------  H.S.ARA -------'!$C$23)," ",IF('[1]-------  H.S.ARA -------'!$C$23='CITYLIFE SİNEMALARI'!B489,HLOOKUP('CITYLIFE SİNEMALARI'!B489,'[1]-------  H.S.ARA -------'!$C$23:$C$26,2,FALSE)," "))</f>
        <v> </v>
      </c>
      <c r="AS489" s="73" t="str">
        <f>IF(ISNA('[1]-------  H.S.ARA -------'!$D$23)," ",IF('[1]-------  H.S.ARA -------'!$D$23='CITYLIFE SİNEMALARI'!B489,HLOOKUP('CITYLIFE SİNEMALARI'!B489,'[1]-------  H.S.ARA -------'!$D$23:$D$26,2,FALSE)," "))</f>
        <v> </v>
      </c>
      <c r="AT489" s="73" t="str">
        <f>IF(ISNA('[1]-------  H.S.ARA -------'!$E$23)," ",IF('[1]-------  H.S.ARA -------'!$E$23='CITYLIFE SİNEMALARI'!B489,HLOOKUP('CITYLIFE SİNEMALARI'!B489,'[1]-------  H.S.ARA -------'!$E$23:$E$26,2,FALSE)," "))</f>
        <v> </v>
      </c>
      <c r="AU489" s="73" t="str">
        <f>IF(ISNA('[1]-------  H.S.ARA -------'!$F$23)," ",IF('[1]-------  H.S.ARA -------'!$F$23='CITYLIFE SİNEMALARI'!B489,HLOOKUP('CITYLIFE SİNEMALARI'!B489,'[1]-------  H.S.ARA -------'!$F$23:$F$26,2,FALSE)," "))</f>
        <v> </v>
      </c>
      <c r="AV489" s="73" t="str">
        <f>IF(ISNA('[1]-------  H.S.ARA -------'!$G$23)," ",IF('[1]-------  H.S.ARA -------'!$G$23='CITYLIFE SİNEMALARI'!B489,HLOOKUP('CITYLIFE SİNEMALARI'!B489,'[1]-------  H.S.ARA -------'!$G$23:$G$26,2,FALSE)," "))</f>
        <v> </v>
      </c>
      <c r="AW489" s="73" t="str">
        <f>IF(ISNA('[1]-------  H.S.ARA -------'!$H$23)," ",IF('[1]-------  H.S.ARA -------'!$H$23='CITYLIFE SİNEMALARI'!B489,HLOOKUP('CITYLIFE SİNEMALARI'!B489,'[1]-------  H.S.ARA -------'!$H$23:$H$26,2,FALSE)," "))</f>
        <v> </v>
      </c>
      <c r="AX489" s="73" t="str">
        <f>IF(ISNA('[1]-------  H.S.ARA -------'!$I$23)," ",IF('[1]-------  H.S.ARA -------'!$I$23='CITYLIFE SİNEMALARI'!B489,HLOOKUP('CITYLIFE SİNEMALARI'!B489,'[1]-------  H.S.ARA -------'!$I$23:$I$26,2,FALSE)," "))</f>
        <v> </v>
      </c>
      <c r="AY489" s="73" t="str">
        <f>IF(ISNA('[1]-------  H.S.ARA -------'!$J$23)," ",IF('[1]-------  H.S.ARA -------'!$J$23='CITYLIFE SİNEMALARI'!B489,HLOOKUP('CITYLIFE SİNEMALARI'!B489,'[1]-------  H.S.ARA -------'!$J$23:$J$26,2,FALSE)," "))</f>
        <v> </v>
      </c>
      <c r="AZ489" s="72" t="str">
        <f>IF(ISNA('[1]-------  H.S.ARA -------'!$C$27)," ",IF('[1]-------  H.S.ARA -------'!$C$27='CITYLIFE SİNEMALARI'!B489,HLOOKUP('CITYLIFE SİNEMALARI'!B489,'[1]-------  H.S.ARA -------'!$C$27:$C$30,2,FALSE)," "))</f>
        <v> </v>
      </c>
      <c r="BA489" s="72" t="str">
        <f>IF(ISNA('[1]-------  H.S.ARA -------'!$D$27)," ",IF('[1]-------  H.S.ARA -------'!$D$27='CITYLIFE SİNEMALARI'!B489,HLOOKUP('CITYLIFE SİNEMALARI'!B489,'[1]-------  H.S.ARA -------'!$D$27:$D$30,2,FALSE)," "))</f>
        <v> </v>
      </c>
      <c r="BB489" s="72" t="str">
        <f>IF(ISNA('[1]-------  H.S.ARA -------'!$E$27)," ",IF('[1]-------  H.S.ARA -------'!$E$27='CITYLIFE SİNEMALARI'!B489,HLOOKUP('CITYLIFE SİNEMALARI'!B489,'[1]-------  H.S.ARA -------'!$E$27:$E$30,2,FALSE)," "))</f>
        <v> </v>
      </c>
      <c r="BC489" s="72" t="str">
        <f>IF(ISNA('[1]-------  H.S.ARA -------'!$F$27)," ",IF('[1]-------  H.S.ARA -------'!$F$27='CITYLIFE SİNEMALARI'!B489,HLOOKUP('CITYLIFE SİNEMALARI'!B489,'[1]-------  H.S.ARA -------'!$F$27:$F$30,2,FALSE)," "))</f>
        <v> </v>
      </c>
      <c r="BD489" s="72" t="str">
        <f>IF(ISNA('[1]-------  H.S.ARA -------'!$G$27)," ",IF('[1]-------  H.S.ARA -------'!$G$27='CITYLIFE SİNEMALARI'!B489,HLOOKUP('CITYLIFE SİNEMALARI'!B489,'[1]-------  H.S.ARA -------'!$G$27:$G$30,2,FALSE)," "))</f>
        <v> </v>
      </c>
      <c r="BE489" s="72" t="str">
        <f>IF(ISNA('[1]-------  H.S.ARA -------'!$H$27)," ",IF('[1]-------  H.S.ARA -------'!$H$27='CITYLIFE SİNEMALARI'!B489,HLOOKUP('CITYLIFE SİNEMALARI'!B489,'[1]-------  H.S.ARA -------'!$H$27:$H$30,2,FALSE)," "))</f>
        <v> </v>
      </c>
      <c r="BF489" s="72" t="str">
        <f>IF(ISNA('[1]-------  H.S.ARA -------'!$I$27)," ",IF('[1]-------  H.S.ARA -------'!$I$27='CITYLIFE SİNEMALARI'!B489,HLOOKUP('CITYLIFE SİNEMALARI'!B489,'[1]-------  H.S.ARA -------'!$I$27:$I$30,2,FALSE)," "))</f>
        <v> </v>
      </c>
      <c r="BG489" s="72" t="str">
        <f>IF(ISNA('[1]-------  H.S.ARA -------'!$J$27)," ",IF('[1]-------  H.S.ARA -------'!$J$27='CITYLIFE SİNEMALARI'!B489,HLOOKUP('CITYLIFE SİNEMALARI'!B489,'[1]-------  H.S.ARA -------'!$J$27:$J$30,2,FALSE)," "))</f>
        <v> </v>
      </c>
      <c r="BH489" s="74" t="e">
        <f>IF(ISNA('[1]-------  H.S.ARA -------'!#REF!)," ",IF('[1]-------  H.S.ARA -------'!#REF!='CITYLIFE SİNEMALARI'!B489,HLOOKUP('CITYLIFE SİNEMALARI'!B489,'[1]-------  H.S.ARA -------'!#REF!,2,FALSE)," "))</f>
        <v>#REF!</v>
      </c>
      <c r="BI489" s="74" t="e">
        <f>IF(ISNA('[1]-------  H.S.ARA -------'!#REF!)," ",IF('[1]-------  H.S.ARA -------'!#REF!='CITYLIFE SİNEMALARI'!B489,HLOOKUP('CITYLIFE SİNEMALARI'!B489,'[1]-------  H.S.ARA -------'!#REF!,2,FALSE)," "))</f>
        <v>#REF!</v>
      </c>
      <c r="BJ489" s="74" t="e">
        <f>IF(ISNA('[1]-------  H.S.ARA -------'!#REF!)," ",IF('[1]-------  H.S.ARA -------'!#REF!='CITYLIFE SİNEMALARI'!B489,HLOOKUP('CITYLIFE SİNEMALARI'!B489,'[1]-------  H.S.ARA -------'!#REF!,2,FALSE)," "))</f>
        <v>#REF!</v>
      </c>
      <c r="BK489" s="74" t="e">
        <f>IF(ISNA('[1]-------  H.S.ARA -------'!#REF!)," ",IF('[1]-------  H.S.ARA -------'!#REF!='CITYLIFE SİNEMALARI'!B489,HLOOKUP('CITYLIFE SİNEMALARI'!B489,'[1]-------  H.S.ARA -------'!#REF!,2,FALSE)," "))</f>
        <v>#REF!</v>
      </c>
      <c r="BL489" s="74" t="e">
        <f>IF(ISNA('[1]-------  H.S.ARA -------'!#REF!)," ",IF('[1]-------  H.S.ARA -------'!#REF!='CITYLIFE SİNEMALARI'!B489,HLOOKUP('CITYLIFE SİNEMALARI'!B489,'[1]-------  H.S.ARA -------'!#REF!,2,FALSE)," "))</f>
        <v>#REF!</v>
      </c>
      <c r="BM489" s="74" t="e">
        <f>IF(ISNA('[1]-------  H.S.ARA -------'!#REF!)," ",IF('[1]-------  H.S.ARA -------'!#REF!='CITYLIFE SİNEMALARI'!B489,HLOOKUP('CITYLIFE SİNEMALARI'!B489,'[1]-------  H.S.ARA -------'!#REF!,2,FALSE)," "))</f>
        <v>#REF!</v>
      </c>
      <c r="BN489" s="74" t="e">
        <f>IF(ISNA('[1]-------  H.S.ARA -------'!#REF!)," ",IF('[1]-------  H.S.ARA -------'!#REF!='CITYLIFE SİNEMALARI'!B489,HLOOKUP('CITYLIFE SİNEMALARI'!B489,'[1]-------  H.S.ARA -------'!#REF!,2,FALSE)," "))</f>
        <v>#REF!</v>
      </c>
      <c r="BO489" s="74" t="e">
        <f>IF(ISNA('[1]-------  H.S.ARA -------'!#REF!)," ",IF('[1]-------  H.S.ARA -------'!#REF!='CITYLIFE SİNEMALARI'!B489,HLOOKUP('CITYLIFE SİNEMALARI'!B489,'[1]-------  H.S.ARA -------'!#REF!,2,FALSE)," "))</f>
        <v>#REF!</v>
      </c>
      <c r="BP489" s="75" t="e">
        <f>IF(ISNA('[1]-------  H.S.ARA -------'!#REF!)," ",IF('[1]-------  H.S.ARA -------'!#REF!='CITYLIFE SİNEMALARI'!B489,HLOOKUP('CITYLIFE SİNEMALARI'!B489,'[1]-------  H.S.ARA -------'!#REF!,2,FALSE)," "))</f>
        <v>#REF!</v>
      </c>
      <c r="BQ489" s="75" t="e">
        <f>IF(ISNA('[1]-------  H.S.ARA -------'!#REF!)," ",IF('[1]-------  H.S.ARA -------'!#REF!='CITYLIFE SİNEMALARI'!B489,HLOOKUP('CITYLIFE SİNEMALARI'!B489,'[1]-------  H.S.ARA -------'!#REF!,2,FALSE)," "))</f>
        <v>#REF!</v>
      </c>
      <c r="BR489" s="75" t="e">
        <f>IF(ISNA('[1]-------  H.S.ARA -------'!#REF!)," ",IF('[1]-------  H.S.ARA -------'!#REF!='CITYLIFE SİNEMALARI'!B489,HLOOKUP('CITYLIFE SİNEMALARI'!B489,'[1]-------  H.S.ARA -------'!#REF!,2,FALSE)," "))</f>
        <v>#REF!</v>
      </c>
      <c r="BS489" s="75" t="e">
        <f>IF(ISNA('[1]-------  H.S.ARA -------'!#REF!)," ",IF('[1]-------  H.S.ARA -------'!#REF!='CITYLIFE SİNEMALARI'!B489,HLOOKUP('CITYLIFE SİNEMALARI'!B489,'[1]-------  H.S.ARA -------'!#REF!,2,FALSE)," "))</f>
        <v>#REF!</v>
      </c>
      <c r="BT489" s="75" t="e">
        <f>IF(ISNA('[1]-------  H.S.ARA -------'!#REF!)," ",IF('[1]-------  H.S.ARA -------'!#REF!='CITYLIFE SİNEMALARI'!B489,HLOOKUP('CITYLIFE SİNEMALARI'!B489,'[1]-------  H.S.ARA -------'!#REF!,2,FALSE)," "))</f>
        <v>#REF!</v>
      </c>
      <c r="BU489" s="75" t="e">
        <f>IF(ISNA('[1]-------  H.S.ARA -------'!#REF!)," ",IF('[1]-------  H.S.ARA -------'!#REF!='CITYLIFE SİNEMALARI'!B489,HLOOKUP('CITYLIFE SİNEMALARI'!B489,'[1]-------  H.S.ARA -------'!#REF!,2,FALSE)," "))</f>
        <v>#REF!</v>
      </c>
      <c r="BV489" s="75" t="e">
        <f>IF(ISNA('[1]-------  H.S.ARA -------'!#REF!)," ",IF('[1]-------  H.S.ARA -------'!#REF!='CITYLIFE SİNEMALARI'!B489,HLOOKUP('CITYLIFE SİNEMALARI'!B489,'[1]-------  H.S.ARA -------'!#REF!,2,FALSE)," "))</f>
        <v>#REF!</v>
      </c>
      <c r="BW489" s="75" t="e">
        <f>IF(ISNA('[1]-------  H.S.ARA -------'!#REF!)," ",IF('[1]-------  H.S.ARA -------'!#REF!='CITYLIFE SİNEMALARI'!B489,HLOOKUP('CITYLIFE SİNEMALARI'!B489,'[1]-------  H.S.ARA -------'!#REF!,2,FALSE)," "))</f>
        <v>#REF!</v>
      </c>
      <c r="BX489" s="77" t="e">
        <f>IF(ISNA('[1]-------  H.S.ARA -------'!#REF!)," ",IF('[1]-------  H.S.ARA -------'!#REF!='CITYLIFE SİNEMALARI'!B489,HLOOKUP('CITYLIFE SİNEMALARI'!B489,'[1]-------  H.S.ARA -------'!#REF!,2,FALSE)," "))</f>
        <v>#REF!</v>
      </c>
      <c r="BY489" s="77" t="e">
        <f>IF(ISNA('[1]-------  H.S.ARA -------'!#REF!)," ",IF('[1]-------  H.S.ARA -------'!#REF!='CITYLIFE SİNEMALARI'!B489,HLOOKUP('CITYLIFE SİNEMALARI'!B489,'[1]-------  H.S.ARA -------'!#REF!,2,FALSE)," "))</f>
        <v>#REF!</v>
      </c>
      <c r="BZ489" s="77" t="e">
        <f>IF(ISNA('[1]-------  H.S.ARA -------'!#REF!)," ",IF('[1]-------  H.S.ARA -------'!#REF!='CITYLIFE SİNEMALARI'!B489,HLOOKUP('CITYLIFE SİNEMALARI'!B489,'[1]-------  H.S.ARA -------'!#REF!,2,FALSE)," "))</f>
        <v>#REF!</v>
      </c>
      <c r="CA489" s="77" t="e">
        <f>IF(ISNA('[1]-------  H.S.ARA -------'!#REF!)," ",IF('[1]-------  H.S.ARA -------'!#REF!='CITYLIFE SİNEMALARI'!B489,HLOOKUP('CITYLIFE SİNEMALARI'!B489,'[1]-------  H.S.ARA -------'!#REF!,2,FALSE)," "))</f>
        <v>#REF!</v>
      </c>
      <c r="CB489" s="77" t="e">
        <f>IF(ISNA('[1]-------  H.S.ARA -------'!#REF!)," ",IF('[1]-------  H.S.ARA -------'!#REF!='CITYLIFE SİNEMALARI'!B489,HLOOKUP('CITYLIFE SİNEMALARI'!B489,'[1]-------  H.S.ARA -------'!#REF!,2,FALSE)," "))</f>
        <v>#REF!</v>
      </c>
      <c r="CC489" s="77" t="e">
        <f>IF(ISNA('[1]-------  H.S.ARA -------'!#REF!)," ",IF('[1]-------  H.S.ARA -------'!#REF!='CITYLIFE SİNEMALARI'!B489,HLOOKUP('CITYLIFE SİNEMALARI'!B489,'[1]-------  H.S.ARA -------'!#REF!,2,FALSE)," "))</f>
        <v>#REF!</v>
      </c>
      <c r="CD489" s="77" t="e">
        <f>IF(ISNA('[1]-------  H.S.ARA -------'!#REF!)," ",IF('[1]-------  H.S.ARA -------'!#REF!='CITYLIFE SİNEMALARI'!B489,HLOOKUP('CITYLIFE SİNEMALARI'!B489,'[1]-------  H.S.ARA -------'!#REF!,2,FALSE)," "))</f>
        <v>#REF!</v>
      </c>
      <c r="CE489" s="77" t="e">
        <f>IF(ISNA('[1]-------  H.S.ARA -------'!#REF!)," ",IF('[1]-------  H.S.ARA -------'!#REF!='CITYLIFE SİNEMALARI'!B489,HLOOKUP('CITYLIFE SİNEMALARI'!B489,'[1]-------  H.S.ARA -------'!#REF!,2,FALSE)," "))</f>
        <v>#REF!</v>
      </c>
      <c r="CF489" s="73" t="e">
        <f>IF(ISNA('[1]-------  H.S.ARA -------'!#REF!)," ",IF('[1]-------  H.S.ARA -------'!#REF!='CITYLIFE SİNEMALARI'!B489,HLOOKUP('CITYLIFE SİNEMALARI'!B489,'[1]-------  H.S.ARA -------'!#REF!,2,FALSE)," "))</f>
        <v>#REF!</v>
      </c>
      <c r="CG489" s="73" t="e">
        <f>IF(ISNA('[1]-------  H.S.ARA -------'!#REF!)," ",IF('[1]-------  H.S.ARA -------'!#REF!='CITYLIFE SİNEMALARI'!B489,HLOOKUP('CITYLIFE SİNEMALARI'!B489,'[1]-------  H.S.ARA -------'!#REF!,2,FALSE)," "))</f>
        <v>#REF!</v>
      </c>
      <c r="CH489" s="73" t="e">
        <f>IF(ISNA('[1]-------  H.S.ARA -------'!#REF!)," ",IF('[1]-------  H.S.ARA -------'!#REF!='CITYLIFE SİNEMALARI'!B489,HLOOKUP('CITYLIFE SİNEMALARI'!B489,'[1]-------  H.S.ARA -------'!#REF!,2,FALSE)," "))</f>
        <v>#REF!</v>
      </c>
      <c r="CI489" s="73" t="e">
        <f>IF(ISNA('[1]-------  H.S.ARA -------'!#REF!)," ",IF('[1]-------  H.S.ARA -------'!#REF!='CITYLIFE SİNEMALARI'!B489,HLOOKUP('CITYLIFE SİNEMALARI'!B489,'[1]-------  H.S.ARA -------'!#REF!,2,FALSE)," "))</f>
        <v>#REF!</v>
      </c>
      <c r="CJ489" s="73" t="e">
        <f>IF(ISNA('[1]-------  H.S.ARA -------'!#REF!)," ",IF('[1]-------  H.S.ARA -------'!#REF!='CITYLIFE SİNEMALARI'!B489,HLOOKUP('CITYLIFE SİNEMALARI'!B489,'[1]-------  H.S.ARA -------'!#REF!,2,FALSE)," "))</f>
        <v>#REF!</v>
      </c>
      <c r="CK489" s="73" t="e">
        <f>IF(ISNA('[1]-------  H.S.ARA -------'!#REF!)," ",IF('[1]-------  H.S.ARA -------'!#REF!='CITYLIFE SİNEMALARI'!B489,HLOOKUP('CITYLIFE SİNEMALARI'!B489,'[1]-------  H.S.ARA -------'!#REF!,2,FALSE)," "))</f>
        <v>#REF!</v>
      </c>
      <c r="CL489" s="73" t="e">
        <f>IF(ISNA('[1]-------  H.S.ARA -------'!#REF!)," ",IF('[1]-------  H.S.ARA -------'!#REF!='CITYLIFE SİNEMALARI'!B489,HLOOKUP('CITYLIFE SİNEMALARI'!B489,'[1]-------  H.S.ARA -------'!#REF!,2,FALSE)," "))</f>
        <v>#REF!</v>
      </c>
      <c r="CM489" s="73" t="e">
        <f>IF(ISNA('[1]-------  H.S.ARA -------'!#REF!)," ",IF('[1]-------  H.S.ARA -------'!#REF!='CITYLIFE SİNEMALARI'!B489,HLOOKUP('CITYLIFE SİNEMALARI'!B489,'[1]-------  H.S.ARA -------'!#REF!,2,FALSE)," "))</f>
        <v>#REF!</v>
      </c>
      <c r="CN489" s="72" t="e">
        <f>IF(ISNA('[1]-------  H.S.ARA -------'!#REF!)," ",IF('[1]-------  H.S.ARA -------'!#REF!='CITYLIFE SİNEMALARI'!B489,HLOOKUP('CITYLIFE SİNEMALARI'!B489,'[1]-------  H.S.ARA -------'!#REF!,2,FALSE)," "))</f>
        <v>#REF!</v>
      </c>
      <c r="CO489" s="72" t="e">
        <f>IF(ISNA('[1]-------  H.S.ARA -------'!#REF!)," ",IF('[1]-------  H.S.ARA -------'!#REF!='CITYLIFE SİNEMALARI'!B489,HLOOKUP('CITYLIFE SİNEMALARI'!B489,'[1]-------  H.S.ARA -------'!#REF!,2,FALSE)," "))</f>
        <v>#REF!</v>
      </c>
      <c r="CP489" s="72" t="e">
        <f>IF(ISNA('[1]-------  H.S.ARA -------'!#REF!)," ",IF('[1]-------  H.S.ARA -------'!#REF!='CITYLIFE SİNEMALARI'!B489,HLOOKUP('CITYLIFE SİNEMALARI'!B489,'[1]-------  H.S.ARA -------'!#REF!,2,FALSE)," "))</f>
        <v>#REF!</v>
      </c>
      <c r="CQ489" s="72" t="e">
        <f>IF(ISNA('[1]-------  H.S.ARA -------'!#REF!)," ",IF('[1]-------  H.S.ARA -------'!#REF!='CITYLIFE SİNEMALARI'!B489,HLOOKUP('CITYLIFE SİNEMALARI'!B489,'[1]-------  H.S.ARA -------'!#REF!,2,FALSE)," "))</f>
        <v>#REF!</v>
      </c>
      <c r="CR489" s="72" t="e">
        <f>IF(ISNA('[1]-------  H.S.ARA -------'!#REF!)," ",IF('[1]-------  H.S.ARA -------'!#REF!='CITYLIFE SİNEMALARI'!B489,HLOOKUP('CITYLIFE SİNEMALARI'!B489,'[1]-------  H.S.ARA -------'!#REF!,2,FALSE)," "))</f>
        <v>#REF!</v>
      </c>
      <c r="CS489" s="72" t="e">
        <f>IF(ISNA('[1]-------  H.S.ARA -------'!#REF!)," ",IF('[1]-------  H.S.ARA -------'!#REF!='CITYLIFE SİNEMALARI'!B489,HLOOKUP('CITYLIFE SİNEMALARI'!B489,'[1]-------  H.S.ARA -------'!#REF!,2,FALSE)," "))</f>
        <v>#REF!</v>
      </c>
      <c r="CT489" s="72" t="e">
        <f>IF(ISNA('[1]-------  H.S.ARA -------'!#REF!)," ",IF('[1]-------  H.S.ARA -------'!#REF!='CITYLIFE SİNEMALARI'!B489,HLOOKUP('CITYLIFE SİNEMALARI'!B489,'[1]-------  H.S.ARA -------'!#REF!,2,FALSE)," "))</f>
        <v>#REF!</v>
      </c>
      <c r="CU489" s="72" t="e">
        <f>IF(ISNA('[1]-------  H.S.ARA -------'!#REF!)," ",IF('[1]-------  H.S.ARA -------'!#REF!='CITYLIFE SİNEMALARI'!B489,HLOOKUP('CITYLIFE SİNEMALARI'!B489,'[1]-------  H.S.ARA -------'!#REF!,2,FALSE)," "))</f>
        <v>#REF!</v>
      </c>
      <c r="CV489" s="74" t="e">
        <f>IF(ISNA('[1]-------  H.S.ARA -------'!#REF!)," ",IF('[1]-------  H.S.ARA -------'!#REF!='CITYLIFE SİNEMALARI'!B489,HLOOKUP('CITYLIFE SİNEMALARI'!B489,'[1]-------  H.S.ARA -------'!#REF!,2,FALSE)," "))</f>
        <v>#REF!</v>
      </c>
      <c r="CW489" s="74" t="e">
        <f>IF(ISNA('[1]-------  H.S.ARA -------'!#REF!)," ",IF('[1]-------  H.S.ARA -------'!#REF!='CITYLIFE SİNEMALARI'!B489,HLOOKUP('CITYLIFE SİNEMALARI'!B489,'[1]-------  H.S.ARA -------'!#REF!,2,FALSE)," "))</f>
        <v>#REF!</v>
      </c>
      <c r="CX489" s="74" t="e">
        <f>IF(ISNA('[1]-------  H.S.ARA -------'!#REF!)," ",IF('[1]-------  H.S.ARA -------'!#REF!='CITYLIFE SİNEMALARI'!B489,HLOOKUP('CITYLIFE SİNEMALARI'!B489,'[1]-------  H.S.ARA -------'!#REF!,2,FALSE)," "))</f>
        <v>#REF!</v>
      </c>
      <c r="CY489" s="74" t="e">
        <f>IF(ISNA('[1]-------  H.S.ARA -------'!#REF!)," ",IF('[1]-------  H.S.ARA -------'!#REF!='CITYLIFE SİNEMALARI'!B489,HLOOKUP('CITYLIFE SİNEMALARI'!B489,'[1]-------  H.S.ARA -------'!#REF!,2,FALSE)," "))</f>
        <v>#REF!</v>
      </c>
      <c r="CZ489" s="74" t="e">
        <f>IF(ISNA('[1]-------  H.S.ARA -------'!#REF!)," ",IF('[1]-------  H.S.ARA -------'!#REF!='CITYLIFE SİNEMALARI'!B489,HLOOKUP('CITYLIFE SİNEMALARI'!B489,'[1]-------  H.S.ARA -------'!#REF!,2,FALSE)," "))</f>
        <v>#REF!</v>
      </c>
      <c r="DA489" s="74" t="e">
        <f>IF(ISNA('[1]-------  H.S.ARA -------'!#REF!)," ",IF('[1]-------  H.S.ARA -------'!#REF!='CITYLIFE SİNEMALARI'!B489,HLOOKUP('CITYLIFE SİNEMALARI'!B489,'[1]-------  H.S.ARA -------'!#REF!,2,FALSE)," "))</f>
        <v>#REF!</v>
      </c>
      <c r="DB489" s="74" t="e">
        <f>IF(ISNA('[1]-------  H.S.ARA -------'!#REF!)," ",IF('[1]-------  H.S.ARA -------'!#REF!='CITYLIFE SİNEMALARI'!B489,HLOOKUP('CITYLIFE SİNEMALARI'!B489,'[1]-------  H.S.ARA -------'!#REF!,2,FALSE)," "))</f>
        <v>#REF!</v>
      </c>
      <c r="DC489" s="74" t="e">
        <f>IF(ISNA('[1]-------  H.S.ARA -------'!#REF!)," ",IF('[1]-------  H.S.ARA -------'!#REF!='CITYLIFE SİNEMALARI'!B489,HLOOKUP('CITYLIFE SİNEMALARI'!B489,'[1]-------  H.S.ARA -------'!#REF!,2,FALSE)," "))</f>
        <v>#REF!</v>
      </c>
      <c r="DD489" s="75" t="e">
        <f>IF(ISNA('[1]-------  H.S.ARA -------'!#REF!)," ",IF('[1]-------  H.S.ARA -------'!#REF!='CITYLIFE SİNEMALARI'!B489,HLOOKUP('CITYLIFE SİNEMALARI'!B489,'[1]-------  H.S.ARA -------'!#REF!,2,FALSE)," "))</f>
        <v>#REF!</v>
      </c>
      <c r="DE489" s="75" t="e">
        <f>IF(ISNA('[1]-------  H.S.ARA -------'!#REF!)," ",IF('[1]-------  H.S.ARA -------'!#REF!='CITYLIFE SİNEMALARI'!B489,HLOOKUP('CITYLIFE SİNEMALARI'!B489,'[1]-------  H.S.ARA -------'!#REF!,2,FALSE)," "))</f>
        <v>#REF!</v>
      </c>
      <c r="DF489" s="75" t="e">
        <f>IF(ISNA('[1]-------  H.S.ARA -------'!#REF!)," ",IF('[1]-------  H.S.ARA -------'!#REF!='CITYLIFE SİNEMALARI'!B489,HLOOKUP('CITYLIFE SİNEMALARI'!B489,'[1]-------  H.S.ARA -------'!#REF!,2,FALSE)," "))</f>
        <v>#REF!</v>
      </c>
      <c r="DG489" s="75" t="e">
        <f>IF(ISNA('[1]-------  H.S.ARA -------'!#REF!)," ",IF('[1]-------  H.S.ARA -------'!#REF!='CITYLIFE SİNEMALARI'!B489,HLOOKUP('CITYLIFE SİNEMALARI'!B489,'[1]-------  H.S.ARA -------'!#REF!,2,FALSE)," "))</f>
        <v>#REF!</v>
      </c>
      <c r="DH489" s="75" t="e">
        <f>IF(ISNA('[1]-------  H.S.ARA -------'!#REF!)," ",IF('[1]-------  H.S.ARA -------'!#REF!='CITYLIFE SİNEMALARI'!B489,HLOOKUP('CITYLIFE SİNEMALARI'!B489,'[1]-------  H.S.ARA -------'!#REF!,2,FALSE)," "))</f>
        <v>#REF!</v>
      </c>
      <c r="DI489" s="75" t="e">
        <f>IF(ISNA('[1]-------  H.S.ARA -------'!#REF!)," ",IF('[1]-------  H.S.ARA -------'!#REF!='CITYLIFE SİNEMALARI'!B489,HLOOKUP('CITYLIFE SİNEMALARI'!B489,'[1]-------  H.S.ARA -------'!#REF!,2,FALSE)," "))</f>
        <v>#REF!</v>
      </c>
      <c r="DJ489" s="75" t="e">
        <f>IF(ISNA('[1]-------  H.S.ARA -------'!#REF!)," ",IF('[1]-------  H.S.ARA -------'!#REF!='CITYLIFE SİNEMALARI'!B489,HLOOKUP('CITYLIFE SİNEMALARI'!B489,'[1]-------  H.S.ARA -------'!#REF!,2,FALSE)," "))</f>
        <v>#REF!</v>
      </c>
      <c r="DK489" s="75" t="e">
        <f>IF(ISNA('[1]-------  H.S.ARA -------'!#REF!)," ",IF('[1]-------  H.S.ARA -------'!#REF!='CITYLIFE SİNEMALARI'!B489,HLOOKUP('CITYLIFE SİNEMALARI'!B489,'[1]-------  H.S.ARA -------'!#REF!,2,FALSE)," "))</f>
        <v>#REF!</v>
      </c>
    </row>
    <row r="490" spans="2:115" ht="12.75">
      <c r="B490" s="80">
        <f t="shared" si="40"/>
        <v>0</v>
      </c>
      <c r="C490" s="81"/>
      <c r="D490" s="72" t="str">
        <f>IF(ISNA('[1]-------  H.S.ARA -------'!$C$3)," ",IF('[1]-------  H.S.ARA -------'!$C$3='CITYLIFE SİNEMALARI'!B490,HLOOKUP('CITYLIFE SİNEMALARI'!B490,'[1]-------  H.S.ARA -------'!$C$3:$C$6,2,FALSE)," "))</f>
        <v> </v>
      </c>
      <c r="E490" s="72" t="str">
        <f>IF(ISNA('[1]-------  H.S.ARA -------'!$D$3)," ",IF('[1]-------  H.S.ARA -------'!$D$3='CITYLIFE SİNEMALARI'!B490,HLOOKUP('CITYLIFE SİNEMALARI'!B490,'[1]-------  H.S.ARA -------'!$D$3:$D$6,2,FALSE)," "))</f>
        <v> </v>
      </c>
      <c r="F490" s="72" t="str">
        <f>IF(ISNA('[1]-------  H.S.ARA -------'!$E$3)," ",IF('[1]-------  H.S.ARA -------'!$E$3='CITYLIFE SİNEMALARI'!B490,HLOOKUP('CITYLIFE SİNEMALARI'!B490,'[1]-------  H.S.ARA -------'!$E$3:$E$6,2,FALSE)," "))</f>
        <v> </v>
      </c>
      <c r="G490" s="72" t="str">
        <f>IF(ISNA('[1]-------  H.S.ARA -------'!$F$3)," ",IF('[1]-------  H.S.ARA -------'!$F$3='CITYLIFE SİNEMALARI'!B490,HLOOKUP('CITYLIFE SİNEMALARI'!B490,'[1]-------  H.S.ARA -------'!$F$3:$F$6,2,FALSE)," "))</f>
        <v> </v>
      </c>
      <c r="H490" s="72" t="str">
        <f>IF(ISNA('[1]-------  H.S.ARA -------'!$G$3)," ",IF('[1]-------  H.S.ARA -------'!$G$3='CITYLIFE SİNEMALARI'!B490,HLOOKUP('CITYLIFE SİNEMALARI'!B490,'[1]-------  H.S.ARA -------'!$G$3:$G$6,2,FALSE)," "))</f>
        <v> </v>
      </c>
      <c r="I490" s="72" t="str">
        <f>IF(ISNA('[1]-------  H.S.ARA -------'!$H$3)," ",IF('[1]-------  H.S.ARA -------'!$H$3='CITYLIFE SİNEMALARI'!B490,HLOOKUP('CITYLIFE SİNEMALARI'!B490,'[1]-------  H.S.ARA -------'!$H$3:$H$6,2,FALSE)," "))</f>
        <v> </v>
      </c>
      <c r="J490" s="72" t="str">
        <f>IF(ISNA('[1]-------  H.S.ARA -------'!$I$3)," ",IF('[1]-------  H.S.ARA -------'!$I$3='CITYLIFE SİNEMALARI'!B490,HLOOKUP('CITYLIFE SİNEMALARI'!B490,'[1]-------  H.S.ARA -------'!$I$3:$I$6,2,FALSE)," "))</f>
        <v> </v>
      </c>
      <c r="K490" s="72" t="str">
        <f>IF(ISNA('[1]-------  H.S.ARA -------'!$J$3)," ",IF('[1]-------  H.S.ARA -------'!$J$3='CITYLIFE SİNEMALARI'!B490,HLOOKUP('CITYLIFE SİNEMALARI'!B490,'[1]-------  H.S.ARA -------'!$J$3:$J$6,2,FALSE)," "))</f>
        <v> </v>
      </c>
      <c r="L490" s="73" t="str">
        <f>IF(ISNA('[1]-------  H.S.ARA -------'!$C$7)," ",IF('[1]-------  H.S.ARA -------'!$C$7='CITYLIFE SİNEMALARI'!B490,HLOOKUP('CITYLIFE SİNEMALARI'!B490,'[1]-------  H.S.ARA -------'!$C$7:$C$10,2,FALSE)," "))</f>
        <v> </v>
      </c>
      <c r="M490" s="73" t="str">
        <f>IF(ISNA('[1]-------  H.S.ARA -------'!$D$7)," ",IF('[1]-------  H.S.ARA -------'!$D$7='CITYLIFE SİNEMALARI'!B490,HLOOKUP('CITYLIFE SİNEMALARI'!B490,'[1]-------  H.S.ARA -------'!$D$7:$D$10,2,FALSE)," "))</f>
        <v> </v>
      </c>
      <c r="N490" s="73" t="str">
        <f>IF(ISNA('[1]-------  H.S.ARA -------'!$E$7)," ",IF('[1]-------  H.S.ARA -------'!$E$7='CITYLIFE SİNEMALARI'!B490,HLOOKUP('CITYLIFE SİNEMALARI'!B490,'[1]-------  H.S.ARA -------'!$E$7:$E$10,2,FALSE)," "))</f>
        <v> </v>
      </c>
      <c r="O490" s="73" t="str">
        <f>IF(ISNA('[1]-------  H.S.ARA -------'!$F$7)," ",IF('[1]-------  H.S.ARA -------'!$F$7='CITYLIFE SİNEMALARI'!B490,HLOOKUP('CITYLIFE SİNEMALARI'!B490,'[1]-------  H.S.ARA -------'!$F$7:$F$10,2,FALSE)," "))</f>
        <v> </v>
      </c>
      <c r="P490" s="73" t="str">
        <f>IF(ISNA('[1]-------  H.S.ARA -------'!$G$7)," ",IF('[1]-------  H.S.ARA -------'!$G$7='CITYLIFE SİNEMALARI'!B490,HLOOKUP('CITYLIFE SİNEMALARI'!B490,'[1]-------  H.S.ARA -------'!$G$7:$G$10,2,FALSE)," "))</f>
        <v> </v>
      </c>
      <c r="Q490" s="73" t="str">
        <f>IF(ISNA('[1]-------  H.S.ARA -------'!$H$7)," ",IF('[1]-------  H.S.ARA -------'!$H$7='CITYLIFE SİNEMALARI'!B490,HLOOKUP('CITYLIFE SİNEMALARI'!B490,'[1]-------  H.S.ARA -------'!$H$7:$H$10,2,FALSE)," "))</f>
        <v> </v>
      </c>
      <c r="R490" s="73" t="str">
        <f>IF(ISNA('[1]-------  H.S.ARA -------'!$I$7)," ",IF('[1]-------  H.S.ARA -------'!$I$7='CITYLIFE SİNEMALARI'!B490,HLOOKUP('CITYLIFE SİNEMALARI'!B490,'[1]-------  H.S.ARA -------'!$I$7:$I$10,2,FALSE)," "))</f>
        <v> </v>
      </c>
      <c r="S490" s="73" t="str">
        <f>IF(ISNA('[1]-------  H.S.ARA -------'!$J$7)," ",IF('[1]-------  H.S.ARA -------'!$J$7='CITYLIFE SİNEMALARI'!B490,HLOOKUP('CITYLIFE SİNEMALARI'!B490,'[1]-------  H.S.ARA -------'!$J$7:$J$10,2,FALSE)," "))</f>
        <v> </v>
      </c>
      <c r="T490" s="74" t="str">
        <f>IF(ISNA('[1]-------  H.S.ARA -------'!$C$11)," ",IF('[1]-------  H.S.ARA -------'!$C$11='CITYLIFE SİNEMALARI'!B490,HLOOKUP('CITYLIFE SİNEMALARI'!B490,'[1]-------  H.S.ARA -------'!$C$11:$C$14,2,FALSE)," "))</f>
        <v> </v>
      </c>
      <c r="U490" s="74" t="str">
        <f>IF(ISNA('[1]-------  H.S.ARA -------'!$D$11)," ",IF('[1]-------  H.S.ARA -------'!$D$11='CITYLIFE SİNEMALARI'!B490,HLOOKUP('CITYLIFE SİNEMALARI'!B490,'[1]-------  H.S.ARA -------'!$D$11:$D$14,2,FALSE)," "))</f>
        <v> </v>
      </c>
      <c r="V490" s="74" t="str">
        <f>IF(ISNA('[1]-------  H.S.ARA -------'!$E$11)," ",IF('[1]-------  H.S.ARA -------'!$E$11='CITYLIFE SİNEMALARI'!B490,HLOOKUP('CITYLIFE SİNEMALARI'!B490,'[1]-------  H.S.ARA -------'!$E$11:$E$14,2,FALSE)," "))</f>
        <v> </v>
      </c>
      <c r="W490" s="74" t="str">
        <f>IF(ISNA('[1]-------  H.S.ARA -------'!$F$11)," ",IF('[1]-------  H.S.ARA -------'!$F$11='CITYLIFE SİNEMALARI'!B490,HLOOKUP('CITYLIFE SİNEMALARI'!B490,'[1]-------  H.S.ARA -------'!$F$11:$F$14,2,FALSE)," "))</f>
        <v> </v>
      </c>
      <c r="X490" s="74" t="str">
        <f>IF(ISNA('[1]-------  H.S.ARA -------'!$G$11)," ",IF('[1]-------  H.S.ARA -------'!$G$11='CITYLIFE SİNEMALARI'!B490,HLOOKUP('CITYLIFE SİNEMALARI'!B490,'[1]-------  H.S.ARA -------'!$G$11:$G$14,2,FALSE)," "))</f>
        <v> </v>
      </c>
      <c r="Y490" s="74" t="str">
        <f>IF(ISNA('[1]-------  H.S.ARA -------'!$H$11)," ",IF('[1]-------  H.S.ARA -------'!$H$11='CITYLIFE SİNEMALARI'!B490,HLOOKUP('CITYLIFE SİNEMALARI'!B490,'[1]-------  H.S.ARA -------'!$H$11:$H$14,2,FALSE)," "))</f>
        <v> </v>
      </c>
      <c r="Z490" s="74" t="str">
        <f>IF(ISNA('[1]-------  H.S.ARA -------'!$I$11)," ",IF('[1]-------  H.S.ARA -------'!$I$11='CITYLIFE SİNEMALARI'!B490,HLOOKUP('CITYLIFE SİNEMALARI'!B490,'[1]-------  H.S.ARA -------'!$I$11:$I$14,2,FALSE)," "))</f>
        <v> </v>
      </c>
      <c r="AA490" s="74" t="str">
        <f>IF(ISNA('[1]-------  H.S.ARA -------'!$J$11)," ",IF('[1]-------  H.S.ARA -------'!$J$11='CITYLIFE SİNEMALARI'!B490,HLOOKUP('CITYLIFE SİNEMALARI'!B490,'[1]-------  H.S.ARA -------'!$J$11:$J$14,2,FALSE)," "))</f>
        <v> </v>
      </c>
      <c r="AB490" s="75" t="str">
        <f>IF(ISNA('[1]-------  H.S.ARA -------'!$C$15)," ",IF('[1]-------  H.S.ARA -------'!$C$15='CITYLIFE SİNEMALARI'!B490,HLOOKUP('CITYLIFE SİNEMALARI'!B490,'[1]-------  H.S.ARA -------'!$C$15:$C$18,2,FALSE)," "))</f>
        <v> </v>
      </c>
      <c r="AC490" s="75" t="str">
        <f>IF(ISNA('[1]-------  H.S.ARA -------'!$D$15)," ",IF('[1]-------  H.S.ARA -------'!$D$15='CITYLIFE SİNEMALARI'!B490,HLOOKUP('CITYLIFE SİNEMALARI'!B490,'[1]-------  H.S.ARA -------'!$D$15:$D$18,2,FALSE)," "))</f>
        <v> </v>
      </c>
      <c r="AD490" s="75" t="str">
        <f>IF(ISNA('[1]-------  H.S.ARA -------'!$E$15)," ",IF('[1]-------  H.S.ARA -------'!$E$15='CITYLIFE SİNEMALARI'!B490,HLOOKUP('CITYLIFE SİNEMALARI'!B490,'[1]-------  H.S.ARA -------'!$E$15:$E$18,2,FALSE)," "))</f>
        <v> </v>
      </c>
      <c r="AE490" s="75" t="str">
        <f>IF(ISNA('[1]-------  H.S.ARA -------'!$F$15)," ",IF('[1]-------  H.S.ARA -------'!$F$15='CITYLIFE SİNEMALARI'!B490,HLOOKUP('CITYLIFE SİNEMALARI'!B490,'[1]-------  H.S.ARA -------'!$F$15:$F$18,2,FALSE)," "))</f>
        <v> </v>
      </c>
      <c r="AF490" s="75" t="str">
        <f>IF(ISNA('[1]-------  H.S.ARA -------'!$G$15)," ",IF('[1]-------  H.S.ARA -------'!$G$15='CITYLIFE SİNEMALARI'!B490,HLOOKUP('CITYLIFE SİNEMALARI'!B490,'[1]-------  H.S.ARA -------'!$G$15:$G$18,2,FALSE)," "))</f>
        <v> </v>
      </c>
      <c r="AG490" s="75" t="str">
        <f>IF(ISNA('[1]-------  H.S.ARA -------'!$H$15)," ",IF('[1]-------  H.S.ARA -------'!$H$15='CITYLIFE SİNEMALARI'!B490,HLOOKUP('CITYLIFE SİNEMALARI'!B490,'[1]-------  H.S.ARA -------'!$H$15:$H$18,2,FALSE)," "))</f>
        <v> </v>
      </c>
      <c r="AH490" s="75" t="str">
        <f>IF(ISNA('[1]-------  H.S.ARA -------'!$I$15)," ",IF('[1]-------  H.S.ARA -------'!$I$15='CITYLIFE SİNEMALARI'!B490,HLOOKUP('CITYLIFE SİNEMALARI'!B490,'[1]-------  H.S.ARA -------'!$I$15:$I$18,2,FALSE)," "))</f>
        <v> </v>
      </c>
      <c r="AI490" s="75" t="str">
        <f>IF(ISNA('[1]-------  H.S.ARA -------'!$J$15)," ",IF('[1]-------  H.S.ARA -------'!$J$15='CITYLIFE SİNEMALARI'!B490,HLOOKUP('CITYLIFE SİNEMALARI'!B490,'[1]-------  H.S.ARA -------'!$J$15:$J$18,2,FALSE)," "))</f>
        <v> </v>
      </c>
      <c r="AJ490" s="76" t="str">
        <f>IF(ISNA('[1]-------  H.S.ARA -------'!$C$19)," ",IF('[1]-------  H.S.ARA -------'!$C$19='CITYLIFE SİNEMALARI'!B490,HLOOKUP('CITYLIFE SİNEMALARI'!B490,'[1]-------  H.S.ARA -------'!$C$19:$C$22,2,FALSE)," "))</f>
        <v> </v>
      </c>
      <c r="AK490" s="76" t="str">
        <f>IF(ISNA('[1]-------  H.S.ARA -------'!$D$19)," ",IF('[1]-------  H.S.ARA -------'!$D$19='CITYLIFE SİNEMALARI'!B490,HLOOKUP('CITYLIFE SİNEMALARI'!B490,'[1]-------  H.S.ARA -------'!$D$19:$D$22,2,FALSE)," "))</f>
        <v> </v>
      </c>
      <c r="AL490" s="76" t="str">
        <f>IF(ISNA('[1]-------  H.S.ARA -------'!$E$19)," ",IF('[1]-------  H.S.ARA -------'!$E$19='CITYLIFE SİNEMALARI'!B490,HLOOKUP('CITYLIFE SİNEMALARI'!B490,'[1]-------  H.S.ARA -------'!$E$19:$E$22,2,FALSE)," "))</f>
        <v> </v>
      </c>
      <c r="AM490" s="76" t="str">
        <f>IF(ISNA('[1]-------  H.S.ARA -------'!$F$19)," ",IF('[1]-------  H.S.ARA -------'!$F$19='CITYLIFE SİNEMALARI'!B490,HLOOKUP('CITYLIFE SİNEMALARI'!B490,'[1]-------  H.S.ARA -------'!$F$19:$F$22,2,FALSE)," "))</f>
        <v> </v>
      </c>
      <c r="AN490" s="76" t="str">
        <f>IF(ISNA('[1]-------  H.S.ARA -------'!$G$19)," ",IF('[1]-------  H.S.ARA -------'!$G$19='CITYLIFE SİNEMALARI'!B490,HLOOKUP('CITYLIFE SİNEMALARI'!B490,'[1]-------  H.S.ARA -------'!$G$19:$G$22,2,FALSE)," "))</f>
        <v> </v>
      </c>
      <c r="AO490" s="76" t="str">
        <f>IF(ISNA('[1]-------  H.S.ARA -------'!$H$19)," ",IF('[1]-------  H.S.ARA -------'!$H$19='CITYLIFE SİNEMALARI'!B490,HLOOKUP('CITYLIFE SİNEMALARI'!B490,'[1]-------  H.S.ARA -------'!$H$19:$H$22,2,FALSE)," "))</f>
        <v> </v>
      </c>
      <c r="AP490" s="76" t="str">
        <f>IF(ISNA('[1]-------  H.S.ARA -------'!$I$19)," ",IF('[1]-------  H.S.ARA -------'!$I$19='CITYLIFE SİNEMALARI'!B490,HLOOKUP('CITYLIFE SİNEMALARI'!B490,'[1]-------  H.S.ARA -------'!$I$19:$I$22,2,FALSE)," "))</f>
        <v> </v>
      </c>
      <c r="AQ490" s="76" t="str">
        <f>IF(ISNA('[1]-------  H.S.ARA -------'!$J$19)," ",IF('[1]-------  H.S.ARA -------'!$J$19='CITYLIFE SİNEMALARI'!B490,HLOOKUP('CITYLIFE SİNEMALARI'!B490,'[1]-------  H.S.ARA -------'!$J$19:$J$22,2,FALSE)," "))</f>
        <v> </v>
      </c>
      <c r="AR490" s="73" t="str">
        <f>IF(ISNA('[1]-------  H.S.ARA -------'!$C$23)," ",IF('[1]-------  H.S.ARA -------'!$C$23='CITYLIFE SİNEMALARI'!B490,HLOOKUP('CITYLIFE SİNEMALARI'!B490,'[1]-------  H.S.ARA -------'!$C$23:$C$26,2,FALSE)," "))</f>
        <v> </v>
      </c>
      <c r="AS490" s="73" t="str">
        <f>IF(ISNA('[1]-------  H.S.ARA -------'!$D$23)," ",IF('[1]-------  H.S.ARA -------'!$D$23='CITYLIFE SİNEMALARI'!B490,HLOOKUP('CITYLIFE SİNEMALARI'!B490,'[1]-------  H.S.ARA -------'!$D$23:$D$26,2,FALSE)," "))</f>
        <v> </v>
      </c>
      <c r="AT490" s="73" t="str">
        <f>IF(ISNA('[1]-------  H.S.ARA -------'!$E$23)," ",IF('[1]-------  H.S.ARA -------'!$E$23='CITYLIFE SİNEMALARI'!B490,HLOOKUP('CITYLIFE SİNEMALARI'!B490,'[1]-------  H.S.ARA -------'!$E$23:$E$26,2,FALSE)," "))</f>
        <v> </v>
      </c>
      <c r="AU490" s="73" t="str">
        <f>IF(ISNA('[1]-------  H.S.ARA -------'!$F$23)," ",IF('[1]-------  H.S.ARA -------'!$F$23='CITYLIFE SİNEMALARI'!B490,HLOOKUP('CITYLIFE SİNEMALARI'!B490,'[1]-------  H.S.ARA -------'!$F$23:$F$26,2,FALSE)," "))</f>
        <v> </v>
      </c>
      <c r="AV490" s="73" t="str">
        <f>IF(ISNA('[1]-------  H.S.ARA -------'!$G$23)," ",IF('[1]-------  H.S.ARA -------'!$G$23='CITYLIFE SİNEMALARI'!B490,HLOOKUP('CITYLIFE SİNEMALARI'!B490,'[1]-------  H.S.ARA -------'!$G$23:$G$26,2,FALSE)," "))</f>
        <v> </v>
      </c>
      <c r="AW490" s="73" t="str">
        <f>IF(ISNA('[1]-------  H.S.ARA -------'!$H$23)," ",IF('[1]-------  H.S.ARA -------'!$H$23='CITYLIFE SİNEMALARI'!B490,HLOOKUP('CITYLIFE SİNEMALARI'!B490,'[1]-------  H.S.ARA -------'!$H$23:$H$26,2,FALSE)," "))</f>
        <v> </v>
      </c>
      <c r="AX490" s="73" t="str">
        <f>IF(ISNA('[1]-------  H.S.ARA -------'!$I$23)," ",IF('[1]-------  H.S.ARA -------'!$I$23='CITYLIFE SİNEMALARI'!B490,HLOOKUP('CITYLIFE SİNEMALARI'!B490,'[1]-------  H.S.ARA -------'!$I$23:$I$26,2,FALSE)," "))</f>
        <v> </v>
      </c>
      <c r="AY490" s="73" t="str">
        <f>IF(ISNA('[1]-------  H.S.ARA -------'!$J$23)," ",IF('[1]-------  H.S.ARA -------'!$J$23='CITYLIFE SİNEMALARI'!B490,HLOOKUP('CITYLIFE SİNEMALARI'!B490,'[1]-------  H.S.ARA -------'!$J$23:$J$26,2,FALSE)," "))</f>
        <v> </v>
      </c>
      <c r="AZ490" s="72" t="str">
        <f>IF(ISNA('[1]-------  H.S.ARA -------'!$C$27)," ",IF('[1]-------  H.S.ARA -------'!$C$27='CITYLIFE SİNEMALARI'!B490,HLOOKUP('CITYLIFE SİNEMALARI'!B490,'[1]-------  H.S.ARA -------'!$C$27:$C$30,2,FALSE)," "))</f>
        <v> </v>
      </c>
      <c r="BA490" s="72" t="str">
        <f>IF(ISNA('[1]-------  H.S.ARA -------'!$D$27)," ",IF('[1]-------  H.S.ARA -------'!$D$27='CITYLIFE SİNEMALARI'!B490,HLOOKUP('CITYLIFE SİNEMALARI'!B490,'[1]-------  H.S.ARA -------'!$D$27:$D$30,2,FALSE)," "))</f>
        <v> </v>
      </c>
      <c r="BB490" s="72" t="str">
        <f>IF(ISNA('[1]-------  H.S.ARA -------'!$E$27)," ",IF('[1]-------  H.S.ARA -------'!$E$27='CITYLIFE SİNEMALARI'!B490,HLOOKUP('CITYLIFE SİNEMALARI'!B490,'[1]-------  H.S.ARA -------'!$E$27:$E$30,2,FALSE)," "))</f>
        <v> </v>
      </c>
      <c r="BC490" s="72" t="str">
        <f>IF(ISNA('[1]-------  H.S.ARA -------'!$F$27)," ",IF('[1]-------  H.S.ARA -------'!$F$27='CITYLIFE SİNEMALARI'!B490,HLOOKUP('CITYLIFE SİNEMALARI'!B490,'[1]-------  H.S.ARA -------'!$F$27:$F$30,2,FALSE)," "))</f>
        <v> </v>
      </c>
      <c r="BD490" s="72" t="str">
        <f>IF(ISNA('[1]-------  H.S.ARA -------'!$G$27)," ",IF('[1]-------  H.S.ARA -------'!$G$27='CITYLIFE SİNEMALARI'!B490,HLOOKUP('CITYLIFE SİNEMALARI'!B490,'[1]-------  H.S.ARA -------'!$G$27:$G$30,2,FALSE)," "))</f>
        <v> </v>
      </c>
      <c r="BE490" s="72" t="str">
        <f>IF(ISNA('[1]-------  H.S.ARA -------'!$H$27)," ",IF('[1]-------  H.S.ARA -------'!$H$27='CITYLIFE SİNEMALARI'!B490,HLOOKUP('CITYLIFE SİNEMALARI'!B490,'[1]-------  H.S.ARA -------'!$H$27:$H$30,2,FALSE)," "))</f>
        <v> </v>
      </c>
      <c r="BF490" s="72" t="str">
        <f>IF(ISNA('[1]-------  H.S.ARA -------'!$I$27)," ",IF('[1]-------  H.S.ARA -------'!$I$27='CITYLIFE SİNEMALARI'!B490,HLOOKUP('CITYLIFE SİNEMALARI'!B490,'[1]-------  H.S.ARA -------'!$I$27:$I$30,2,FALSE)," "))</f>
        <v> </v>
      </c>
      <c r="BG490" s="72" t="str">
        <f>IF(ISNA('[1]-------  H.S.ARA -------'!$J$27)," ",IF('[1]-------  H.S.ARA -------'!$J$27='CITYLIFE SİNEMALARI'!B490,HLOOKUP('CITYLIFE SİNEMALARI'!B490,'[1]-------  H.S.ARA -------'!$J$27:$J$30,2,FALSE)," "))</f>
        <v> </v>
      </c>
      <c r="BH490" s="74" t="e">
        <f>IF(ISNA('[1]-------  H.S.ARA -------'!#REF!)," ",IF('[1]-------  H.S.ARA -------'!#REF!='CITYLIFE SİNEMALARI'!B490,HLOOKUP('CITYLIFE SİNEMALARI'!B490,'[1]-------  H.S.ARA -------'!#REF!,2,FALSE)," "))</f>
        <v>#REF!</v>
      </c>
      <c r="BI490" s="74" t="e">
        <f>IF(ISNA('[1]-------  H.S.ARA -------'!#REF!)," ",IF('[1]-------  H.S.ARA -------'!#REF!='CITYLIFE SİNEMALARI'!B490,HLOOKUP('CITYLIFE SİNEMALARI'!B490,'[1]-------  H.S.ARA -------'!#REF!,2,FALSE)," "))</f>
        <v>#REF!</v>
      </c>
      <c r="BJ490" s="74" t="e">
        <f>IF(ISNA('[1]-------  H.S.ARA -------'!#REF!)," ",IF('[1]-------  H.S.ARA -------'!#REF!='CITYLIFE SİNEMALARI'!B490,HLOOKUP('CITYLIFE SİNEMALARI'!B490,'[1]-------  H.S.ARA -------'!#REF!,2,FALSE)," "))</f>
        <v>#REF!</v>
      </c>
      <c r="BK490" s="74" t="e">
        <f>IF(ISNA('[1]-------  H.S.ARA -------'!#REF!)," ",IF('[1]-------  H.S.ARA -------'!#REF!='CITYLIFE SİNEMALARI'!B490,HLOOKUP('CITYLIFE SİNEMALARI'!B490,'[1]-------  H.S.ARA -------'!#REF!,2,FALSE)," "))</f>
        <v>#REF!</v>
      </c>
      <c r="BL490" s="74" t="e">
        <f>IF(ISNA('[1]-------  H.S.ARA -------'!#REF!)," ",IF('[1]-------  H.S.ARA -------'!#REF!='CITYLIFE SİNEMALARI'!B490,HLOOKUP('CITYLIFE SİNEMALARI'!B490,'[1]-------  H.S.ARA -------'!#REF!,2,FALSE)," "))</f>
        <v>#REF!</v>
      </c>
      <c r="BM490" s="74" t="e">
        <f>IF(ISNA('[1]-------  H.S.ARA -------'!#REF!)," ",IF('[1]-------  H.S.ARA -------'!#REF!='CITYLIFE SİNEMALARI'!B490,HLOOKUP('CITYLIFE SİNEMALARI'!B490,'[1]-------  H.S.ARA -------'!#REF!,2,FALSE)," "))</f>
        <v>#REF!</v>
      </c>
      <c r="BN490" s="74" t="e">
        <f>IF(ISNA('[1]-------  H.S.ARA -------'!#REF!)," ",IF('[1]-------  H.S.ARA -------'!#REF!='CITYLIFE SİNEMALARI'!B490,HLOOKUP('CITYLIFE SİNEMALARI'!B490,'[1]-------  H.S.ARA -------'!#REF!,2,FALSE)," "))</f>
        <v>#REF!</v>
      </c>
      <c r="BO490" s="74" t="e">
        <f>IF(ISNA('[1]-------  H.S.ARA -------'!#REF!)," ",IF('[1]-------  H.S.ARA -------'!#REF!='CITYLIFE SİNEMALARI'!B490,HLOOKUP('CITYLIFE SİNEMALARI'!B490,'[1]-------  H.S.ARA -------'!#REF!,2,FALSE)," "))</f>
        <v>#REF!</v>
      </c>
      <c r="BP490" s="75" t="e">
        <f>IF(ISNA('[1]-------  H.S.ARA -------'!#REF!)," ",IF('[1]-------  H.S.ARA -------'!#REF!='CITYLIFE SİNEMALARI'!B490,HLOOKUP('CITYLIFE SİNEMALARI'!B490,'[1]-------  H.S.ARA -------'!#REF!,2,FALSE)," "))</f>
        <v>#REF!</v>
      </c>
      <c r="BQ490" s="75" t="e">
        <f>IF(ISNA('[1]-------  H.S.ARA -------'!#REF!)," ",IF('[1]-------  H.S.ARA -------'!#REF!='CITYLIFE SİNEMALARI'!B490,HLOOKUP('CITYLIFE SİNEMALARI'!B490,'[1]-------  H.S.ARA -------'!#REF!,2,FALSE)," "))</f>
        <v>#REF!</v>
      </c>
      <c r="BR490" s="75" t="e">
        <f>IF(ISNA('[1]-------  H.S.ARA -------'!#REF!)," ",IF('[1]-------  H.S.ARA -------'!#REF!='CITYLIFE SİNEMALARI'!B490,HLOOKUP('CITYLIFE SİNEMALARI'!B490,'[1]-------  H.S.ARA -------'!#REF!,2,FALSE)," "))</f>
        <v>#REF!</v>
      </c>
      <c r="BS490" s="75" t="e">
        <f>IF(ISNA('[1]-------  H.S.ARA -------'!#REF!)," ",IF('[1]-------  H.S.ARA -------'!#REF!='CITYLIFE SİNEMALARI'!B490,HLOOKUP('CITYLIFE SİNEMALARI'!B490,'[1]-------  H.S.ARA -------'!#REF!,2,FALSE)," "))</f>
        <v>#REF!</v>
      </c>
      <c r="BT490" s="75" t="e">
        <f>IF(ISNA('[1]-------  H.S.ARA -------'!#REF!)," ",IF('[1]-------  H.S.ARA -------'!#REF!='CITYLIFE SİNEMALARI'!B490,HLOOKUP('CITYLIFE SİNEMALARI'!B490,'[1]-------  H.S.ARA -------'!#REF!,2,FALSE)," "))</f>
        <v>#REF!</v>
      </c>
      <c r="BU490" s="75" t="e">
        <f>IF(ISNA('[1]-------  H.S.ARA -------'!#REF!)," ",IF('[1]-------  H.S.ARA -------'!#REF!='CITYLIFE SİNEMALARI'!B490,HLOOKUP('CITYLIFE SİNEMALARI'!B490,'[1]-------  H.S.ARA -------'!#REF!,2,FALSE)," "))</f>
        <v>#REF!</v>
      </c>
      <c r="BV490" s="75" t="e">
        <f>IF(ISNA('[1]-------  H.S.ARA -------'!#REF!)," ",IF('[1]-------  H.S.ARA -------'!#REF!='CITYLIFE SİNEMALARI'!B490,HLOOKUP('CITYLIFE SİNEMALARI'!B490,'[1]-------  H.S.ARA -------'!#REF!,2,FALSE)," "))</f>
        <v>#REF!</v>
      </c>
      <c r="BW490" s="75" t="e">
        <f>IF(ISNA('[1]-------  H.S.ARA -------'!#REF!)," ",IF('[1]-------  H.S.ARA -------'!#REF!='CITYLIFE SİNEMALARI'!B490,HLOOKUP('CITYLIFE SİNEMALARI'!B490,'[1]-------  H.S.ARA -------'!#REF!,2,FALSE)," "))</f>
        <v>#REF!</v>
      </c>
      <c r="BX490" s="77" t="e">
        <f>IF(ISNA('[1]-------  H.S.ARA -------'!#REF!)," ",IF('[1]-------  H.S.ARA -------'!#REF!='CITYLIFE SİNEMALARI'!B490,HLOOKUP('CITYLIFE SİNEMALARI'!B490,'[1]-------  H.S.ARA -------'!#REF!,2,FALSE)," "))</f>
        <v>#REF!</v>
      </c>
      <c r="BY490" s="77" t="e">
        <f>IF(ISNA('[1]-------  H.S.ARA -------'!#REF!)," ",IF('[1]-------  H.S.ARA -------'!#REF!='CITYLIFE SİNEMALARI'!B490,HLOOKUP('CITYLIFE SİNEMALARI'!B490,'[1]-------  H.S.ARA -------'!#REF!,2,FALSE)," "))</f>
        <v>#REF!</v>
      </c>
      <c r="BZ490" s="77" t="e">
        <f>IF(ISNA('[1]-------  H.S.ARA -------'!#REF!)," ",IF('[1]-------  H.S.ARA -------'!#REF!='CITYLIFE SİNEMALARI'!B490,HLOOKUP('CITYLIFE SİNEMALARI'!B490,'[1]-------  H.S.ARA -------'!#REF!,2,FALSE)," "))</f>
        <v>#REF!</v>
      </c>
      <c r="CA490" s="77" t="e">
        <f>IF(ISNA('[1]-------  H.S.ARA -------'!#REF!)," ",IF('[1]-------  H.S.ARA -------'!#REF!='CITYLIFE SİNEMALARI'!B490,HLOOKUP('CITYLIFE SİNEMALARI'!B490,'[1]-------  H.S.ARA -------'!#REF!,2,FALSE)," "))</f>
        <v>#REF!</v>
      </c>
      <c r="CB490" s="77" t="e">
        <f>IF(ISNA('[1]-------  H.S.ARA -------'!#REF!)," ",IF('[1]-------  H.S.ARA -------'!#REF!='CITYLIFE SİNEMALARI'!B490,HLOOKUP('CITYLIFE SİNEMALARI'!B490,'[1]-------  H.S.ARA -------'!#REF!,2,FALSE)," "))</f>
        <v>#REF!</v>
      </c>
      <c r="CC490" s="77" t="e">
        <f>IF(ISNA('[1]-------  H.S.ARA -------'!#REF!)," ",IF('[1]-------  H.S.ARA -------'!#REF!='CITYLIFE SİNEMALARI'!B490,HLOOKUP('CITYLIFE SİNEMALARI'!B490,'[1]-------  H.S.ARA -------'!#REF!,2,FALSE)," "))</f>
        <v>#REF!</v>
      </c>
      <c r="CD490" s="77" t="e">
        <f>IF(ISNA('[1]-------  H.S.ARA -------'!#REF!)," ",IF('[1]-------  H.S.ARA -------'!#REF!='CITYLIFE SİNEMALARI'!B490,HLOOKUP('CITYLIFE SİNEMALARI'!B490,'[1]-------  H.S.ARA -------'!#REF!,2,FALSE)," "))</f>
        <v>#REF!</v>
      </c>
      <c r="CE490" s="77" t="e">
        <f>IF(ISNA('[1]-------  H.S.ARA -------'!#REF!)," ",IF('[1]-------  H.S.ARA -------'!#REF!='CITYLIFE SİNEMALARI'!B490,HLOOKUP('CITYLIFE SİNEMALARI'!B490,'[1]-------  H.S.ARA -------'!#REF!,2,FALSE)," "))</f>
        <v>#REF!</v>
      </c>
      <c r="CF490" s="73" t="e">
        <f>IF(ISNA('[1]-------  H.S.ARA -------'!#REF!)," ",IF('[1]-------  H.S.ARA -------'!#REF!='CITYLIFE SİNEMALARI'!B490,HLOOKUP('CITYLIFE SİNEMALARI'!B490,'[1]-------  H.S.ARA -------'!#REF!,2,FALSE)," "))</f>
        <v>#REF!</v>
      </c>
      <c r="CG490" s="73" t="e">
        <f>IF(ISNA('[1]-------  H.S.ARA -------'!#REF!)," ",IF('[1]-------  H.S.ARA -------'!#REF!='CITYLIFE SİNEMALARI'!B490,HLOOKUP('CITYLIFE SİNEMALARI'!B490,'[1]-------  H.S.ARA -------'!#REF!,2,FALSE)," "))</f>
        <v>#REF!</v>
      </c>
      <c r="CH490" s="73" t="e">
        <f>IF(ISNA('[1]-------  H.S.ARA -------'!#REF!)," ",IF('[1]-------  H.S.ARA -------'!#REF!='CITYLIFE SİNEMALARI'!B490,HLOOKUP('CITYLIFE SİNEMALARI'!B490,'[1]-------  H.S.ARA -------'!#REF!,2,FALSE)," "))</f>
        <v>#REF!</v>
      </c>
      <c r="CI490" s="73" t="e">
        <f>IF(ISNA('[1]-------  H.S.ARA -------'!#REF!)," ",IF('[1]-------  H.S.ARA -------'!#REF!='CITYLIFE SİNEMALARI'!B490,HLOOKUP('CITYLIFE SİNEMALARI'!B490,'[1]-------  H.S.ARA -------'!#REF!,2,FALSE)," "))</f>
        <v>#REF!</v>
      </c>
      <c r="CJ490" s="73" t="e">
        <f>IF(ISNA('[1]-------  H.S.ARA -------'!#REF!)," ",IF('[1]-------  H.S.ARA -------'!#REF!='CITYLIFE SİNEMALARI'!B490,HLOOKUP('CITYLIFE SİNEMALARI'!B490,'[1]-------  H.S.ARA -------'!#REF!,2,FALSE)," "))</f>
        <v>#REF!</v>
      </c>
      <c r="CK490" s="73" t="e">
        <f>IF(ISNA('[1]-------  H.S.ARA -------'!#REF!)," ",IF('[1]-------  H.S.ARA -------'!#REF!='CITYLIFE SİNEMALARI'!B490,HLOOKUP('CITYLIFE SİNEMALARI'!B490,'[1]-------  H.S.ARA -------'!#REF!,2,FALSE)," "))</f>
        <v>#REF!</v>
      </c>
      <c r="CL490" s="73" t="e">
        <f>IF(ISNA('[1]-------  H.S.ARA -------'!#REF!)," ",IF('[1]-------  H.S.ARA -------'!#REF!='CITYLIFE SİNEMALARI'!B490,HLOOKUP('CITYLIFE SİNEMALARI'!B490,'[1]-------  H.S.ARA -------'!#REF!,2,FALSE)," "))</f>
        <v>#REF!</v>
      </c>
      <c r="CM490" s="73" t="e">
        <f>IF(ISNA('[1]-------  H.S.ARA -------'!#REF!)," ",IF('[1]-------  H.S.ARA -------'!#REF!='CITYLIFE SİNEMALARI'!B490,HLOOKUP('CITYLIFE SİNEMALARI'!B490,'[1]-------  H.S.ARA -------'!#REF!,2,FALSE)," "))</f>
        <v>#REF!</v>
      </c>
      <c r="CN490" s="72" t="e">
        <f>IF(ISNA('[1]-------  H.S.ARA -------'!#REF!)," ",IF('[1]-------  H.S.ARA -------'!#REF!='CITYLIFE SİNEMALARI'!B490,HLOOKUP('CITYLIFE SİNEMALARI'!B490,'[1]-------  H.S.ARA -------'!#REF!,2,FALSE)," "))</f>
        <v>#REF!</v>
      </c>
      <c r="CO490" s="72" t="e">
        <f>IF(ISNA('[1]-------  H.S.ARA -------'!#REF!)," ",IF('[1]-------  H.S.ARA -------'!#REF!='CITYLIFE SİNEMALARI'!B490,HLOOKUP('CITYLIFE SİNEMALARI'!B490,'[1]-------  H.S.ARA -------'!#REF!,2,FALSE)," "))</f>
        <v>#REF!</v>
      </c>
      <c r="CP490" s="72" t="e">
        <f>IF(ISNA('[1]-------  H.S.ARA -------'!#REF!)," ",IF('[1]-------  H.S.ARA -------'!#REF!='CITYLIFE SİNEMALARI'!B490,HLOOKUP('CITYLIFE SİNEMALARI'!B490,'[1]-------  H.S.ARA -------'!#REF!,2,FALSE)," "))</f>
        <v>#REF!</v>
      </c>
      <c r="CQ490" s="72" t="e">
        <f>IF(ISNA('[1]-------  H.S.ARA -------'!#REF!)," ",IF('[1]-------  H.S.ARA -------'!#REF!='CITYLIFE SİNEMALARI'!B490,HLOOKUP('CITYLIFE SİNEMALARI'!B490,'[1]-------  H.S.ARA -------'!#REF!,2,FALSE)," "))</f>
        <v>#REF!</v>
      </c>
      <c r="CR490" s="72" t="e">
        <f>IF(ISNA('[1]-------  H.S.ARA -------'!#REF!)," ",IF('[1]-------  H.S.ARA -------'!#REF!='CITYLIFE SİNEMALARI'!B490,HLOOKUP('CITYLIFE SİNEMALARI'!B490,'[1]-------  H.S.ARA -------'!#REF!,2,FALSE)," "))</f>
        <v>#REF!</v>
      </c>
      <c r="CS490" s="72" t="e">
        <f>IF(ISNA('[1]-------  H.S.ARA -------'!#REF!)," ",IF('[1]-------  H.S.ARA -------'!#REF!='CITYLIFE SİNEMALARI'!B490,HLOOKUP('CITYLIFE SİNEMALARI'!B490,'[1]-------  H.S.ARA -------'!#REF!,2,FALSE)," "))</f>
        <v>#REF!</v>
      </c>
      <c r="CT490" s="72" t="e">
        <f>IF(ISNA('[1]-------  H.S.ARA -------'!#REF!)," ",IF('[1]-------  H.S.ARA -------'!#REF!='CITYLIFE SİNEMALARI'!B490,HLOOKUP('CITYLIFE SİNEMALARI'!B490,'[1]-------  H.S.ARA -------'!#REF!,2,FALSE)," "))</f>
        <v>#REF!</v>
      </c>
      <c r="CU490" s="72" t="e">
        <f>IF(ISNA('[1]-------  H.S.ARA -------'!#REF!)," ",IF('[1]-------  H.S.ARA -------'!#REF!='CITYLIFE SİNEMALARI'!B490,HLOOKUP('CITYLIFE SİNEMALARI'!B490,'[1]-------  H.S.ARA -------'!#REF!,2,FALSE)," "))</f>
        <v>#REF!</v>
      </c>
      <c r="CV490" s="74" t="e">
        <f>IF(ISNA('[1]-------  H.S.ARA -------'!#REF!)," ",IF('[1]-------  H.S.ARA -------'!#REF!='CITYLIFE SİNEMALARI'!B490,HLOOKUP('CITYLIFE SİNEMALARI'!B490,'[1]-------  H.S.ARA -------'!#REF!,2,FALSE)," "))</f>
        <v>#REF!</v>
      </c>
      <c r="CW490" s="74" t="e">
        <f>IF(ISNA('[1]-------  H.S.ARA -------'!#REF!)," ",IF('[1]-------  H.S.ARA -------'!#REF!='CITYLIFE SİNEMALARI'!B490,HLOOKUP('CITYLIFE SİNEMALARI'!B490,'[1]-------  H.S.ARA -------'!#REF!,2,FALSE)," "))</f>
        <v>#REF!</v>
      </c>
      <c r="CX490" s="74" t="e">
        <f>IF(ISNA('[1]-------  H.S.ARA -------'!#REF!)," ",IF('[1]-------  H.S.ARA -------'!#REF!='CITYLIFE SİNEMALARI'!B490,HLOOKUP('CITYLIFE SİNEMALARI'!B490,'[1]-------  H.S.ARA -------'!#REF!,2,FALSE)," "))</f>
        <v>#REF!</v>
      </c>
      <c r="CY490" s="74" t="e">
        <f>IF(ISNA('[1]-------  H.S.ARA -------'!#REF!)," ",IF('[1]-------  H.S.ARA -------'!#REF!='CITYLIFE SİNEMALARI'!B490,HLOOKUP('CITYLIFE SİNEMALARI'!B490,'[1]-------  H.S.ARA -------'!#REF!,2,FALSE)," "))</f>
        <v>#REF!</v>
      </c>
      <c r="CZ490" s="74" t="e">
        <f>IF(ISNA('[1]-------  H.S.ARA -------'!#REF!)," ",IF('[1]-------  H.S.ARA -------'!#REF!='CITYLIFE SİNEMALARI'!B490,HLOOKUP('CITYLIFE SİNEMALARI'!B490,'[1]-------  H.S.ARA -------'!#REF!,2,FALSE)," "))</f>
        <v>#REF!</v>
      </c>
      <c r="DA490" s="74" t="e">
        <f>IF(ISNA('[1]-------  H.S.ARA -------'!#REF!)," ",IF('[1]-------  H.S.ARA -------'!#REF!='CITYLIFE SİNEMALARI'!B490,HLOOKUP('CITYLIFE SİNEMALARI'!B490,'[1]-------  H.S.ARA -------'!#REF!,2,FALSE)," "))</f>
        <v>#REF!</v>
      </c>
      <c r="DB490" s="74" t="e">
        <f>IF(ISNA('[1]-------  H.S.ARA -------'!#REF!)," ",IF('[1]-------  H.S.ARA -------'!#REF!='CITYLIFE SİNEMALARI'!B490,HLOOKUP('CITYLIFE SİNEMALARI'!B490,'[1]-------  H.S.ARA -------'!#REF!,2,FALSE)," "))</f>
        <v>#REF!</v>
      </c>
      <c r="DC490" s="74" t="e">
        <f>IF(ISNA('[1]-------  H.S.ARA -------'!#REF!)," ",IF('[1]-------  H.S.ARA -------'!#REF!='CITYLIFE SİNEMALARI'!B490,HLOOKUP('CITYLIFE SİNEMALARI'!B490,'[1]-------  H.S.ARA -------'!#REF!,2,FALSE)," "))</f>
        <v>#REF!</v>
      </c>
      <c r="DD490" s="75" t="e">
        <f>IF(ISNA('[1]-------  H.S.ARA -------'!#REF!)," ",IF('[1]-------  H.S.ARA -------'!#REF!='CITYLIFE SİNEMALARI'!B490,HLOOKUP('CITYLIFE SİNEMALARI'!B490,'[1]-------  H.S.ARA -------'!#REF!,2,FALSE)," "))</f>
        <v>#REF!</v>
      </c>
      <c r="DE490" s="75" t="e">
        <f>IF(ISNA('[1]-------  H.S.ARA -------'!#REF!)," ",IF('[1]-------  H.S.ARA -------'!#REF!='CITYLIFE SİNEMALARI'!B490,HLOOKUP('CITYLIFE SİNEMALARI'!B490,'[1]-------  H.S.ARA -------'!#REF!,2,FALSE)," "))</f>
        <v>#REF!</v>
      </c>
      <c r="DF490" s="75" t="e">
        <f>IF(ISNA('[1]-------  H.S.ARA -------'!#REF!)," ",IF('[1]-------  H.S.ARA -------'!#REF!='CITYLIFE SİNEMALARI'!B490,HLOOKUP('CITYLIFE SİNEMALARI'!B490,'[1]-------  H.S.ARA -------'!#REF!,2,FALSE)," "))</f>
        <v>#REF!</v>
      </c>
      <c r="DG490" s="75" t="e">
        <f>IF(ISNA('[1]-------  H.S.ARA -------'!#REF!)," ",IF('[1]-------  H.S.ARA -------'!#REF!='CITYLIFE SİNEMALARI'!B490,HLOOKUP('CITYLIFE SİNEMALARI'!B490,'[1]-------  H.S.ARA -------'!#REF!,2,FALSE)," "))</f>
        <v>#REF!</v>
      </c>
      <c r="DH490" s="75" t="e">
        <f>IF(ISNA('[1]-------  H.S.ARA -------'!#REF!)," ",IF('[1]-------  H.S.ARA -------'!#REF!='CITYLIFE SİNEMALARI'!B490,HLOOKUP('CITYLIFE SİNEMALARI'!B490,'[1]-------  H.S.ARA -------'!#REF!,2,FALSE)," "))</f>
        <v>#REF!</v>
      </c>
      <c r="DI490" s="75" t="e">
        <f>IF(ISNA('[1]-------  H.S.ARA -------'!#REF!)," ",IF('[1]-------  H.S.ARA -------'!#REF!='CITYLIFE SİNEMALARI'!B490,HLOOKUP('CITYLIFE SİNEMALARI'!B490,'[1]-------  H.S.ARA -------'!#REF!,2,FALSE)," "))</f>
        <v>#REF!</v>
      </c>
      <c r="DJ490" s="75" t="e">
        <f>IF(ISNA('[1]-------  H.S.ARA -------'!#REF!)," ",IF('[1]-------  H.S.ARA -------'!#REF!='CITYLIFE SİNEMALARI'!B490,HLOOKUP('CITYLIFE SİNEMALARI'!B490,'[1]-------  H.S.ARA -------'!#REF!,2,FALSE)," "))</f>
        <v>#REF!</v>
      </c>
      <c r="DK490" s="75" t="e">
        <f>IF(ISNA('[1]-------  H.S.ARA -------'!#REF!)," ",IF('[1]-------  H.S.ARA -------'!#REF!='CITYLIFE SİNEMALARI'!B490,HLOOKUP('CITYLIFE SİNEMALARI'!B490,'[1]-------  H.S.ARA -------'!#REF!,2,FALSE)," "))</f>
        <v>#REF!</v>
      </c>
    </row>
    <row r="491" spans="2:115" ht="12.75">
      <c r="B491" s="80">
        <f t="shared" si="40"/>
        <v>0</v>
      </c>
      <c r="C491" s="81"/>
      <c r="D491" s="72" t="str">
        <f>IF(ISNA('[1]-------  H.S.ARA -------'!$C$3)," ",IF('[1]-------  H.S.ARA -------'!$C$3='CITYLIFE SİNEMALARI'!B491,HLOOKUP('CITYLIFE SİNEMALARI'!B491,'[1]-------  H.S.ARA -------'!$C$3:$C$6,2,FALSE)," "))</f>
        <v> </v>
      </c>
      <c r="E491" s="72" t="str">
        <f>IF(ISNA('[1]-------  H.S.ARA -------'!$D$3)," ",IF('[1]-------  H.S.ARA -------'!$D$3='CITYLIFE SİNEMALARI'!B491,HLOOKUP('CITYLIFE SİNEMALARI'!B491,'[1]-------  H.S.ARA -------'!$D$3:$D$6,2,FALSE)," "))</f>
        <v> </v>
      </c>
      <c r="F491" s="72" t="str">
        <f>IF(ISNA('[1]-------  H.S.ARA -------'!$E$3)," ",IF('[1]-------  H.S.ARA -------'!$E$3='CITYLIFE SİNEMALARI'!B491,HLOOKUP('CITYLIFE SİNEMALARI'!B491,'[1]-------  H.S.ARA -------'!$E$3:$E$6,2,FALSE)," "))</f>
        <v> </v>
      </c>
      <c r="G491" s="72" t="str">
        <f>IF(ISNA('[1]-------  H.S.ARA -------'!$F$3)," ",IF('[1]-------  H.S.ARA -------'!$F$3='CITYLIFE SİNEMALARI'!B491,HLOOKUP('CITYLIFE SİNEMALARI'!B491,'[1]-------  H.S.ARA -------'!$F$3:$F$6,2,FALSE)," "))</f>
        <v> </v>
      </c>
      <c r="H491" s="72" t="str">
        <f>IF(ISNA('[1]-------  H.S.ARA -------'!$G$3)," ",IF('[1]-------  H.S.ARA -------'!$G$3='CITYLIFE SİNEMALARI'!B491,HLOOKUP('CITYLIFE SİNEMALARI'!B491,'[1]-------  H.S.ARA -------'!$G$3:$G$6,2,FALSE)," "))</f>
        <v> </v>
      </c>
      <c r="I491" s="72" t="str">
        <f>IF(ISNA('[1]-------  H.S.ARA -------'!$H$3)," ",IF('[1]-------  H.S.ARA -------'!$H$3='CITYLIFE SİNEMALARI'!B491,HLOOKUP('CITYLIFE SİNEMALARI'!B491,'[1]-------  H.S.ARA -------'!$H$3:$H$6,2,FALSE)," "))</f>
        <v> </v>
      </c>
      <c r="J491" s="72" t="str">
        <f>IF(ISNA('[1]-------  H.S.ARA -------'!$I$3)," ",IF('[1]-------  H.S.ARA -------'!$I$3='CITYLIFE SİNEMALARI'!B491,HLOOKUP('CITYLIFE SİNEMALARI'!B491,'[1]-------  H.S.ARA -------'!$I$3:$I$6,2,FALSE)," "))</f>
        <v> </v>
      </c>
      <c r="K491" s="72" t="str">
        <f>IF(ISNA('[1]-------  H.S.ARA -------'!$J$3)," ",IF('[1]-------  H.S.ARA -------'!$J$3='CITYLIFE SİNEMALARI'!B491,HLOOKUP('CITYLIFE SİNEMALARI'!B491,'[1]-------  H.S.ARA -------'!$J$3:$J$6,2,FALSE)," "))</f>
        <v> </v>
      </c>
      <c r="L491" s="73" t="str">
        <f>IF(ISNA('[1]-------  H.S.ARA -------'!$C$7)," ",IF('[1]-------  H.S.ARA -------'!$C$7='CITYLIFE SİNEMALARI'!B491,HLOOKUP('CITYLIFE SİNEMALARI'!B491,'[1]-------  H.S.ARA -------'!$C$7:$C$10,2,FALSE)," "))</f>
        <v> </v>
      </c>
      <c r="M491" s="73" t="str">
        <f>IF(ISNA('[1]-------  H.S.ARA -------'!$D$7)," ",IF('[1]-------  H.S.ARA -------'!$D$7='CITYLIFE SİNEMALARI'!B491,HLOOKUP('CITYLIFE SİNEMALARI'!B491,'[1]-------  H.S.ARA -------'!$D$7:$D$10,2,FALSE)," "))</f>
        <v> </v>
      </c>
      <c r="N491" s="73" t="str">
        <f>IF(ISNA('[1]-------  H.S.ARA -------'!$E$7)," ",IF('[1]-------  H.S.ARA -------'!$E$7='CITYLIFE SİNEMALARI'!B491,HLOOKUP('CITYLIFE SİNEMALARI'!B491,'[1]-------  H.S.ARA -------'!$E$7:$E$10,2,FALSE)," "))</f>
        <v> </v>
      </c>
      <c r="O491" s="73" t="str">
        <f>IF(ISNA('[1]-------  H.S.ARA -------'!$F$7)," ",IF('[1]-------  H.S.ARA -------'!$F$7='CITYLIFE SİNEMALARI'!B491,HLOOKUP('CITYLIFE SİNEMALARI'!B491,'[1]-------  H.S.ARA -------'!$F$7:$F$10,2,FALSE)," "))</f>
        <v> </v>
      </c>
      <c r="P491" s="73" t="str">
        <f>IF(ISNA('[1]-------  H.S.ARA -------'!$G$7)," ",IF('[1]-------  H.S.ARA -------'!$G$7='CITYLIFE SİNEMALARI'!B491,HLOOKUP('CITYLIFE SİNEMALARI'!B491,'[1]-------  H.S.ARA -------'!$G$7:$G$10,2,FALSE)," "))</f>
        <v> </v>
      </c>
      <c r="Q491" s="73" t="str">
        <f>IF(ISNA('[1]-------  H.S.ARA -------'!$H$7)," ",IF('[1]-------  H.S.ARA -------'!$H$7='CITYLIFE SİNEMALARI'!B491,HLOOKUP('CITYLIFE SİNEMALARI'!B491,'[1]-------  H.S.ARA -------'!$H$7:$H$10,2,FALSE)," "))</f>
        <v> </v>
      </c>
      <c r="R491" s="73" t="str">
        <f>IF(ISNA('[1]-------  H.S.ARA -------'!$I$7)," ",IF('[1]-------  H.S.ARA -------'!$I$7='CITYLIFE SİNEMALARI'!B491,HLOOKUP('CITYLIFE SİNEMALARI'!B491,'[1]-------  H.S.ARA -------'!$I$7:$I$10,2,FALSE)," "))</f>
        <v> </v>
      </c>
      <c r="S491" s="73" t="str">
        <f>IF(ISNA('[1]-------  H.S.ARA -------'!$J$7)," ",IF('[1]-------  H.S.ARA -------'!$J$7='CITYLIFE SİNEMALARI'!B491,HLOOKUP('CITYLIFE SİNEMALARI'!B491,'[1]-------  H.S.ARA -------'!$J$7:$J$10,2,FALSE)," "))</f>
        <v> </v>
      </c>
      <c r="T491" s="74" t="str">
        <f>IF(ISNA('[1]-------  H.S.ARA -------'!$C$11)," ",IF('[1]-------  H.S.ARA -------'!$C$11='CITYLIFE SİNEMALARI'!B491,HLOOKUP('CITYLIFE SİNEMALARI'!B491,'[1]-------  H.S.ARA -------'!$C$11:$C$14,2,FALSE)," "))</f>
        <v> </v>
      </c>
      <c r="U491" s="74" t="str">
        <f>IF(ISNA('[1]-------  H.S.ARA -------'!$D$11)," ",IF('[1]-------  H.S.ARA -------'!$D$11='CITYLIFE SİNEMALARI'!B491,HLOOKUP('CITYLIFE SİNEMALARI'!B491,'[1]-------  H.S.ARA -------'!$D$11:$D$14,2,FALSE)," "))</f>
        <v> </v>
      </c>
      <c r="V491" s="74" t="str">
        <f>IF(ISNA('[1]-------  H.S.ARA -------'!$E$11)," ",IF('[1]-------  H.S.ARA -------'!$E$11='CITYLIFE SİNEMALARI'!B491,HLOOKUP('CITYLIFE SİNEMALARI'!B491,'[1]-------  H.S.ARA -------'!$E$11:$E$14,2,FALSE)," "))</f>
        <v> </v>
      </c>
      <c r="W491" s="74" t="str">
        <f>IF(ISNA('[1]-------  H.S.ARA -------'!$F$11)," ",IF('[1]-------  H.S.ARA -------'!$F$11='CITYLIFE SİNEMALARI'!B491,HLOOKUP('CITYLIFE SİNEMALARI'!B491,'[1]-------  H.S.ARA -------'!$F$11:$F$14,2,FALSE)," "))</f>
        <v> </v>
      </c>
      <c r="X491" s="74" t="str">
        <f>IF(ISNA('[1]-------  H.S.ARA -------'!$G$11)," ",IF('[1]-------  H.S.ARA -------'!$G$11='CITYLIFE SİNEMALARI'!B491,HLOOKUP('CITYLIFE SİNEMALARI'!B491,'[1]-------  H.S.ARA -------'!$G$11:$G$14,2,FALSE)," "))</f>
        <v> </v>
      </c>
      <c r="Y491" s="74" t="str">
        <f>IF(ISNA('[1]-------  H.S.ARA -------'!$H$11)," ",IF('[1]-------  H.S.ARA -------'!$H$11='CITYLIFE SİNEMALARI'!B491,HLOOKUP('CITYLIFE SİNEMALARI'!B491,'[1]-------  H.S.ARA -------'!$H$11:$H$14,2,FALSE)," "))</f>
        <v> </v>
      </c>
      <c r="Z491" s="74" t="str">
        <f>IF(ISNA('[1]-------  H.S.ARA -------'!$I$11)," ",IF('[1]-------  H.S.ARA -------'!$I$11='CITYLIFE SİNEMALARI'!B491,HLOOKUP('CITYLIFE SİNEMALARI'!B491,'[1]-------  H.S.ARA -------'!$I$11:$I$14,2,FALSE)," "))</f>
        <v> </v>
      </c>
      <c r="AA491" s="74" t="str">
        <f>IF(ISNA('[1]-------  H.S.ARA -------'!$J$11)," ",IF('[1]-------  H.S.ARA -------'!$J$11='CITYLIFE SİNEMALARI'!B491,HLOOKUP('CITYLIFE SİNEMALARI'!B491,'[1]-------  H.S.ARA -------'!$J$11:$J$14,2,FALSE)," "))</f>
        <v> </v>
      </c>
      <c r="AB491" s="75" t="str">
        <f>IF(ISNA('[1]-------  H.S.ARA -------'!$C$15)," ",IF('[1]-------  H.S.ARA -------'!$C$15='CITYLIFE SİNEMALARI'!B491,HLOOKUP('CITYLIFE SİNEMALARI'!B491,'[1]-------  H.S.ARA -------'!$C$15:$C$18,2,FALSE)," "))</f>
        <v> </v>
      </c>
      <c r="AC491" s="75" t="str">
        <f>IF(ISNA('[1]-------  H.S.ARA -------'!$D$15)," ",IF('[1]-------  H.S.ARA -------'!$D$15='CITYLIFE SİNEMALARI'!B491,HLOOKUP('CITYLIFE SİNEMALARI'!B491,'[1]-------  H.S.ARA -------'!$D$15:$D$18,2,FALSE)," "))</f>
        <v> </v>
      </c>
      <c r="AD491" s="75" t="str">
        <f>IF(ISNA('[1]-------  H.S.ARA -------'!$E$15)," ",IF('[1]-------  H.S.ARA -------'!$E$15='CITYLIFE SİNEMALARI'!B491,HLOOKUP('CITYLIFE SİNEMALARI'!B491,'[1]-------  H.S.ARA -------'!$E$15:$E$18,2,FALSE)," "))</f>
        <v> </v>
      </c>
      <c r="AE491" s="75" t="str">
        <f>IF(ISNA('[1]-------  H.S.ARA -------'!$F$15)," ",IF('[1]-------  H.S.ARA -------'!$F$15='CITYLIFE SİNEMALARI'!B491,HLOOKUP('CITYLIFE SİNEMALARI'!B491,'[1]-------  H.S.ARA -------'!$F$15:$F$18,2,FALSE)," "))</f>
        <v> </v>
      </c>
      <c r="AF491" s="75" t="str">
        <f>IF(ISNA('[1]-------  H.S.ARA -------'!$G$15)," ",IF('[1]-------  H.S.ARA -------'!$G$15='CITYLIFE SİNEMALARI'!B491,HLOOKUP('CITYLIFE SİNEMALARI'!B491,'[1]-------  H.S.ARA -------'!$G$15:$G$18,2,FALSE)," "))</f>
        <v> </v>
      </c>
      <c r="AG491" s="75" t="str">
        <f>IF(ISNA('[1]-------  H.S.ARA -------'!$H$15)," ",IF('[1]-------  H.S.ARA -------'!$H$15='CITYLIFE SİNEMALARI'!B491,HLOOKUP('CITYLIFE SİNEMALARI'!B491,'[1]-------  H.S.ARA -------'!$H$15:$H$18,2,FALSE)," "))</f>
        <v> </v>
      </c>
      <c r="AH491" s="75" t="str">
        <f>IF(ISNA('[1]-------  H.S.ARA -------'!$I$15)," ",IF('[1]-------  H.S.ARA -------'!$I$15='CITYLIFE SİNEMALARI'!B491,HLOOKUP('CITYLIFE SİNEMALARI'!B491,'[1]-------  H.S.ARA -------'!$I$15:$I$18,2,FALSE)," "))</f>
        <v> </v>
      </c>
      <c r="AI491" s="75" t="str">
        <f>IF(ISNA('[1]-------  H.S.ARA -------'!$J$15)," ",IF('[1]-------  H.S.ARA -------'!$J$15='CITYLIFE SİNEMALARI'!B491,HLOOKUP('CITYLIFE SİNEMALARI'!B491,'[1]-------  H.S.ARA -------'!$J$15:$J$18,2,FALSE)," "))</f>
        <v> </v>
      </c>
      <c r="AJ491" s="76" t="str">
        <f>IF(ISNA('[1]-------  H.S.ARA -------'!$C$19)," ",IF('[1]-------  H.S.ARA -------'!$C$19='CITYLIFE SİNEMALARI'!B491,HLOOKUP('CITYLIFE SİNEMALARI'!B491,'[1]-------  H.S.ARA -------'!$C$19:$C$22,2,FALSE)," "))</f>
        <v> </v>
      </c>
      <c r="AK491" s="76" t="str">
        <f>IF(ISNA('[1]-------  H.S.ARA -------'!$D$19)," ",IF('[1]-------  H.S.ARA -------'!$D$19='CITYLIFE SİNEMALARI'!B491,HLOOKUP('CITYLIFE SİNEMALARI'!B491,'[1]-------  H.S.ARA -------'!$D$19:$D$22,2,FALSE)," "))</f>
        <v> </v>
      </c>
      <c r="AL491" s="76" t="str">
        <f>IF(ISNA('[1]-------  H.S.ARA -------'!$E$19)," ",IF('[1]-------  H.S.ARA -------'!$E$19='CITYLIFE SİNEMALARI'!B491,HLOOKUP('CITYLIFE SİNEMALARI'!B491,'[1]-------  H.S.ARA -------'!$E$19:$E$22,2,FALSE)," "))</f>
        <v> </v>
      </c>
      <c r="AM491" s="76" t="str">
        <f>IF(ISNA('[1]-------  H.S.ARA -------'!$F$19)," ",IF('[1]-------  H.S.ARA -------'!$F$19='CITYLIFE SİNEMALARI'!B491,HLOOKUP('CITYLIFE SİNEMALARI'!B491,'[1]-------  H.S.ARA -------'!$F$19:$F$22,2,FALSE)," "))</f>
        <v> </v>
      </c>
      <c r="AN491" s="76" t="str">
        <f>IF(ISNA('[1]-------  H.S.ARA -------'!$G$19)," ",IF('[1]-------  H.S.ARA -------'!$G$19='CITYLIFE SİNEMALARI'!B491,HLOOKUP('CITYLIFE SİNEMALARI'!B491,'[1]-------  H.S.ARA -------'!$G$19:$G$22,2,FALSE)," "))</f>
        <v> </v>
      </c>
      <c r="AO491" s="76" t="str">
        <f>IF(ISNA('[1]-------  H.S.ARA -------'!$H$19)," ",IF('[1]-------  H.S.ARA -------'!$H$19='CITYLIFE SİNEMALARI'!B491,HLOOKUP('CITYLIFE SİNEMALARI'!B491,'[1]-------  H.S.ARA -------'!$H$19:$H$22,2,FALSE)," "))</f>
        <v> </v>
      </c>
      <c r="AP491" s="76" t="str">
        <f>IF(ISNA('[1]-------  H.S.ARA -------'!$I$19)," ",IF('[1]-------  H.S.ARA -------'!$I$19='CITYLIFE SİNEMALARI'!B491,HLOOKUP('CITYLIFE SİNEMALARI'!B491,'[1]-------  H.S.ARA -------'!$I$19:$I$22,2,FALSE)," "))</f>
        <v> </v>
      </c>
      <c r="AQ491" s="76" t="str">
        <f>IF(ISNA('[1]-------  H.S.ARA -------'!$J$19)," ",IF('[1]-------  H.S.ARA -------'!$J$19='CITYLIFE SİNEMALARI'!B491,HLOOKUP('CITYLIFE SİNEMALARI'!B491,'[1]-------  H.S.ARA -------'!$J$19:$J$22,2,FALSE)," "))</f>
        <v> </v>
      </c>
      <c r="AR491" s="73" t="str">
        <f>IF(ISNA('[1]-------  H.S.ARA -------'!$C$23)," ",IF('[1]-------  H.S.ARA -------'!$C$23='CITYLIFE SİNEMALARI'!B491,HLOOKUP('CITYLIFE SİNEMALARI'!B491,'[1]-------  H.S.ARA -------'!$C$23:$C$26,2,FALSE)," "))</f>
        <v> </v>
      </c>
      <c r="AS491" s="73" t="str">
        <f>IF(ISNA('[1]-------  H.S.ARA -------'!$D$23)," ",IF('[1]-------  H.S.ARA -------'!$D$23='CITYLIFE SİNEMALARI'!B491,HLOOKUP('CITYLIFE SİNEMALARI'!B491,'[1]-------  H.S.ARA -------'!$D$23:$D$26,2,FALSE)," "))</f>
        <v> </v>
      </c>
      <c r="AT491" s="73" t="str">
        <f>IF(ISNA('[1]-------  H.S.ARA -------'!$E$23)," ",IF('[1]-------  H.S.ARA -------'!$E$23='CITYLIFE SİNEMALARI'!B491,HLOOKUP('CITYLIFE SİNEMALARI'!B491,'[1]-------  H.S.ARA -------'!$E$23:$E$26,2,FALSE)," "))</f>
        <v> </v>
      </c>
      <c r="AU491" s="73" t="str">
        <f>IF(ISNA('[1]-------  H.S.ARA -------'!$F$23)," ",IF('[1]-------  H.S.ARA -------'!$F$23='CITYLIFE SİNEMALARI'!B491,HLOOKUP('CITYLIFE SİNEMALARI'!B491,'[1]-------  H.S.ARA -------'!$F$23:$F$26,2,FALSE)," "))</f>
        <v> </v>
      </c>
      <c r="AV491" s="73" t="str">
        <f>IF(ISNA('[1]-------  H.S.ARA -------'!$G$23)," ",IF('[1]-------  H.S.ARA -------'!$G$23='CITYLIFE SİNEMALARI'!B491,HLOOKUP('CITYLIFE SİNEMALARI'!B491,'[1]-------  H.S.ARA -------'!$G$23:$G$26,2,FALSE)," "))</f>
        <v> </v>
      </c>
      <c r="AW491" s="73" t="str">
        <f>IF(ISNA('[1]-------  H.S.ARA -------'!$H$23)," ",IF('[1]-------  H.S.ARA -------'!$H$23='CITYLIFE SİNEMALARI'!B491,HLOOKUP('CITYLIFE SİNEMALARI'!B491,'[1]-------  H.S.ARA -------'!$H$23:$H$26,2,FALSE)," "))</f>
        <v> </v>
      </c>
      <c r="AX491" s="73" t="str">
        <f>IF(ISNA('[1]-------  H.S.ARA -------'!$I$23)," ",IF('[1]-------  H.S.ARA -------'!$I$23='CITYLIFE SİNEMALARI'!B491,HLOOKUP('CITYLIFE SİNEMALARI'!B491,'[1]-------  H.S.ARA -------'!$I$23:$I$26,2,FALSE)," "))</f>
        <v> </v>
      </c>
      <c r="AY491" s="73" t="str">
        <f>IF(ISNA('[1]-------  H.S.ARA -------'!$J$23)," ",IF('[1]-------  H.S.ARA -------'!$J$23='CITYLIFE SİNEMALARI'!B491,HLOOKUP('CITYLIFE SİNEMALARI'!B491,'[1]-------  H.S.ARA -------'!$J$23:$J$26,2,FALSE)," "))</f>
        <v> </v>
      </c>
      <c r="AZ491" s="72" t="str">
        <f>IF(ISNA('[1]-------  H.S.ARA -------'!$C$27)," ",IF('[1]-------  H.S.ARA -------'!$C$27='CITYLIFE SİNEMALARI'!B491,HLOOKUP('CITYLIFE SİNEMALARI'!B491,'[1]-------  H.S.ARA -------'!$C$27:$C$30,2,FALSE)," "))</f>
        <v> </v>
      </c>
      <c r="BA491" s="72" t="str">
        <f>IF(ISNA('[1]-------  H.S.ARA -------'!$D$27)," ",IF('[1]-------  H.S.ARA -------'!$D$27='CITYLIFE SİNEMALARI'!B491,HLOOKUP('CITYLIFE SİNEMALARI'!B491,'[1]-------  H.S.ARA -------'!$D$27:$D$30,2,FALSE)," "))</f>
        <v> </v>
      </c>
      <c r="BB491" s="72" t="str">
        <f>IF(ISNA('[1]-------  H.S.ARA -------'!$E$27)," ",IF('[1]-------  H.S.ARA -------'!$E$27='CITYLIFE SİNEMALARI'!B491,HLOOKUP('CITYLIFE SİNEMALARI'!B491,'[1]-------  H.S.ARA -------'!$E$27:$E$30,2,FALSE)," "))</f>
        <v> </v>
      </c>
      <c r="BC491" s="72" t="str">
        <f>IF(ISNA('[1]-------  H.S.ARA -------'!$F$27)," ",IF('[1]-------  H.S.ARA -------'!$F$27='CITYLIFE SİNEMALARI'!B491,HLOOKUP('CITYLIFE SİNEMALARI'!B491,'[1]-------  H.S.ARA -------'!$F$27:$F$30,2,FALSE)," "))</f>
        <v> </v>
      </c>
      <c r="BD491" s="72" t="str">
        <f>IF(ISNA('[1]-------  H.S.ARA -------'!$G$27)," ",IF('[1]-------  H.S.ARA -------'!$G$27='CITYLIFE SİNEMALARI'!B491,HLOOKUP('CITYLIFE SİNEMALARI'!B491,'[1]-------  H.S.ARA -------'!$G$27:$G$30,2,FALSE)," "))</f>
        <v> </v>
      </c>
      <c r="BE491" s="72" t="str">
        <f>IF(ISNA('[1]-------  H.S.ARA -------'!$H$27)," ",IF('[1]-------  H.S.ARA -------'!$H$27='CITYLIFE SİNEMALARI'!B491,HLOOKUP('CITYLIFE SİNEMALARI'!B491,'[1]-------  H.S.ARA -------'!$H$27:$H$30,2,FALSE)," "))</f>
        <v> </v>
      </c>
      <c r="BF491" s="72" t="str">
        <f>IF(ISNA('[1]-------  H.S.ARA -------'!$I$27)," ",IF('[1]-------  H.S.ARA -------'!$I$27='CITYLIFE SİNEMALARI'!B491,HLOOKUP('CITYLIFE SİNEMALARI'!B491,'[1]-------  H.S.ARA -------'!$I$27:$I$30,2,FALSE)," "))</f>
        <v> </v>
      </c>
      <c r="BG491" s="72" t="str">
        <f>IF(ISNA('[1]-------  H.S.ARA -------'!$J$27)," ",IF('[1]-------  H.S.ARA -------'!$J$27='CITYLIFE SİNEMALARI'!B491,HLOOKUP('CITYLIFE SİNEMALARI'!B491,'[1]-------  H.S.ARA -------'!$J$27:$J$30,2,FALSE)," "))</f>
        <v> </v>
      </c>
      <c r="BH491" s="74" t="e">
        <f>IF(ISNA('[1]-------  H.S.ARA -------'!#REF!)," ",IF('[1]-------  H.S.ARA -------'!#REF!='CITYLIFE SİNEMALARI'!B491,HLOOKUP('CITYLIFE SİNEMALARI'!B491,'[1]-------  H.S.ARA -------'!#REF!,2,FALSE)," "))</f>
        <v>#REF!</v>
      </c>
      <c r="BI491" s="74" t="e">
        <f>IF(ISNA('[1]-------  H.S.ARA -------'!#REF!)," ",IF('[1]-------  H.S.ARA -------'!#REF!='CITYLIFE SİNEMALARI'!B491,HLOOKUP('CITYLIFE SİNEMALARI'!B491,'[1]-------  H.S.ARA -------'!#REF!,2,FALSE)," "))</f>
        <v>#REF!</v>
      </c>
      <c r="BJ491" s="74" t="e">
        <f>IF(ISNA('[1]-------  H.S.ARA -------'!#REF!)," ",IF('[1]-------  H.S.ARA -------'!#REF!='CITYLIFE SİNEMALARI'!B491,HLOOKUP('CITYLIFE SİNEMALARI'!B491,'[1]-------  H.S.ARA -------'!#REF!,2,FALSE)," "))</f>
        <v>#REF!</v>
      </c>
      <c r="BK491" s="74" t="e">
        <f>IF(ISNA('[1]-------  H.S.ARA -------'!#REF!)," ",IF('[1]-------  H.S.ARA -------'!#REF!='CITYLIFE SİNEMALARI'!B491,HLOOKUP('CITYLIFE SİNEMALARI'!B491,'[1]-------  H.S.ARA -------'!#REF!,2,FALSE)," "))</f>
        <v>#REF!</v>
      </c>
      <c r="BL491" s="74" t="e">
        <f>IF(ISNA('[1]-------  H.S.ARA -------'!#REF!)," ",IF('[1]-------  H.S.ARA -------'!#REF!='CITYLIFE SİNEMALARI'!B491,HLOOKUP('CITYLIFE SİNEMALARI'!B491,'[1]-------  H.S.ARA -------'!#REF!,2,FALSE)," "))</f>
        <v>#REF!</v>
      </c>
      <c r="BM491" s="74" t="e">
        <f>IF(ISNA('[1]-------  H.S.ARA -------'!#REF!)," ",IF('[1]-------  H.S.ARA -------'!#REF!='CITYLIFE SİNEMALARI'!B491,HLOOKUP('CITYLIFE SİNEMALARI'!B491,'[1]-------  H.S.ARA -------'!#REF!,2,FALSE)," "))</f>
        <v>#REF!</v>
      </c>
      <c r="BN491" s="74" t="e">
        <f>IF(ISNA('[1]-------  H.S.ARA -------'!#REF!)," ",IF('[1]-------  H.S.ARA -------'!#REF!='CITYLIFE SİNEMALARI'!B491,HLOOKUP('CITYLIFE SİNEMALARI'!B491,'[1]-------  H.S.ARA -------'!#REF!,2,FALSE)," "))</f>
        <v>#REF!</v>
      </c>
      <c r="BO491" s="74" t="e">
        <f>IF(ISNA('[1]-------  H.S.ARA -------'!#REF!)," ",IF('[1]-------  H.S.ARA -------'!#REF!='CITYLIFE SİNEMALARI'!B491,HLOOKUP('CITYLIFE SİNEMALARI'!B491,'[1]-------  H.S.ARA -------'!#REF!,2,FALSE)," "))</f>
        <v>#REF!</v>
      </c>
      <c r="BP491" s="75" t="e">
        <f>IF(ISNA('[1]-------  H.S.ARA -------'!#REF!)," ",IF('[1]-------  H.S.ARA -------'!#REF!='CITYLIFE SİNEMALARI'!B491,HLOOKUP('CITYLIFE SİNEMALARI'!B491,'[1]-------  H.S.ARA -------'!#REF!,2,FALSE)," "))</f>
        <v>#REF!</v>
      </c>
      <c r="BQ491" s="75" t="e">
        <f>IF(ISNA('[1]-------  H.S.ARA -------'!#REF!)," ",IF('[1]-------  H.S.ARA -------'!#REF!='CITYLIFE SİNEMALARI'!B491,HLOOKUP('CITYLIFE SİNEMALARI'!B491,'[1]-------  H.S.ARA -------'!#REF!,2,FALSE)," "))</f>
        <v>#REF!</v>
      </c>
      <c r="BR491" s="75" t="e">
        <f>IF(ISNA('[1]-------  H.S.ARA -------'!#REF!)," ",IF('[1]-------  H.S.ARA -------'!#REF!='CITYLIFE SİNEMALARI'!B491,HLOOKUP('CITYLIFE SİNEMALARI'!B491,'[1]-------  H.S.ARA -------'!#REF!,2,FALSE)," "))</f>
        <v>#REF!</v>
      </c>
      <c r="BS491" s="75" t="e">
        <f>IF(ISNA('[1]-------  H.S.ARA -------'!#REF!)," ",IF('[1]-------  H.S.ARA -------'!#REF!='CITYLIFE SİNEMALARI'!B491,HLOOKUP('CITYLIFE SİNEMALARI'!B491,'[1]-------  H.S.ARA -------'!#REF!,2,FALSE)," "))</f>
        <v>#REF!</v>
      </c>
      <c r="BT491" s="75" t="e">
        <f>IF(ISNA('[1]-------  H.S.ARA -------'!#REF!)," ",IF('[1]-------  H.S.ARA -------'!#REF!='CITYLIFE SİNEMALARI'!B491,HLOOKUP('CITYLIFE SİNEMALARI'!B491,'[1]-------  H.S.ARA -------'!#REF!,2,FALSE)," "))</f>
        <v>#REF!</v>
      </c>
      <c r="BU491" s="75" t="e">
        <f>IF(ISNA('[1]-------  H.S.ARA -------'!#REF!)," ",IF('[1]-------  H.S.ARA -------'!#REF!='CITYLIFE SİNEMALARI'!B491,HLOOKUP('CITYLIFE SİNEMALARI'!B491,'[1]-------  H.S.ARA -------'!#REF!,2,FALSE)," "))</f>
        <v>#REF!</v>
      </c>
      <c r="BV491" s="75" t="e">
        <f>IF(ISNA('[1]-------  H.S.ARA -------'!#REF!)," ",IF('[1]-------  H.S.ARA -------'!#REF!='CITYLIFE SİNEMALARI'!B491,HLOOKUP('CITYLIFE SİNEMALARI'!B491,'[1]-------  H.S.ARA -------'!#REF!,2,FALSE)," "))</f>
        <v>#REF!</v>
      </c>
      <c r="BW491" s="75" t="e">
        <f>IF(ISNA('[1]-------  H.S.ARA -------'!#REF!)," ",IF('[1]-------  H.S.ARA -------'!#REF!='CITYLIFE SİNEMALARI'!B491,HLOOKUP('CITYLIFE SİNEMALARI'!B491,'[1]-------  H.S.ARA -------'!#REF!,2,FALSE)," "))</f>
        <v>#REF!</v>
      </c>
      <c r="BX491" s="77" t="e">
        <f>IF(ISNA('[1]-------  H.S.ARA -------'!#REF!)," ",IF('[1]-------  H.S.ARA -------'!#REF!='CITYLIFE SİNEMALARI'!B491,HLOOKUP('CITYLIFE SİNEMALARI'!B491,'[1]-------  H.S.ARA -------'!#REF!,2,FALSE)," "))</f>
        <v>#REF!</v>
      </c>
      <c r="BY491" s="77" t="e">
        <f>IF(ISNA('[1]-------  H.S.ARA -------'!#REF!)," ",IF('[1]-------  H.S.ARA -------'!#REF!='CITYLIFE SİNEMALARI'!B491,HLOOKUP('CITYLIFE SİNEMALARI'!B491,'[1]-------  H.S.ARA -------'!#REF!,2,FALSE)," "))</f>
        <v>#REF!</v>
      </c>
      <c r="BZ491" s="77" t="e">
        <f>IF(ISNA('[1]-------  H.S.ARA -------'!#REF!)," ",IF('[1]-------  H.S.ARA -------'!#REF!='CITYLIFE SİNEMALARI'!B491,HLOOKUP('CITYLIFE SİNEMALARI'!B491,'[1]-------  H.S.ARA -------'!#REF!,2,FALSE)," "))</f>
        <v>#REF!</v>
      </c>
      <c r="CA491" s="77" t="e">
        <f>IF(ISNA('[1]-------  H.S.ARA -------'!#REF!)," ",IF('[1]-------  H.S.ARA -------'!#REF!='CITYLIFE SİNEMALARI'!B491,HLOOKUP('CITYLIFE SİNEMALARI'!B491,'[1]-------  H.S.ARA -------'!#REF!,2,FALSE)," "))</f>
        <v>#REF!</v>
      </c>
      <c r="CB491" s="77" t="e">
        <f>IF(ISNA('[1]-------  H.S.ARA -------'!#REF!)," ",IF('[1]-------  H.S.ARA -------'!#REF!='CITYLIFE SİNEMALARI'!B491,HLOOKUP('CITYLIFE SİNEMALARI'!B491,'[1]-------  H.S.ARA -------'!#REF!,2,FALSE)," "))</f>
        <v>#REF!</v>
      </c>
      <c r="CC491" s="77" t="e">
        <f>IF(ISNA('[1]-------  H.S.ARA -------'!#REF!)," ",IF('[1]-------  H.S.ARA -------'!#REF!='CITYLIFE SİNEMALARI'!B491,HLOOKUP('CITYLIFE SİNEMALARI'!B491,'[1]-------  H.S.ARA -------'!#REF!,2,FALSE)," "))</f>
        <v>#REF!</v>
      </c>
      <c r="CD491" s="77" t="e">
        <f>IF(ISNA('[1]-------  H.S.ARA -------'!#REF!)," ",IF('[1]-------  H.S.ARA -------'!#REF!='CITYLIFE SİNEMALARI'!B491,HLOOKUP('CITYLIFE SİNEMALARI'!B491,'[1]-------  H.S.ARA -------'!#REF!,2,FALSE)," "))</f>
        <v>#REF!</v>
      </c>
      <c r="CE491" s="77" t="e">
        <f>IF(ISNA('[1]-------  H.S.ARA -------'!#REF!)," ",IF('[1]-------  H.S.ARA -------'!#REF!='CITYLIFE SİNEMALARI'!B491,HLOOKUP('CITYLIFE SİNEMALARI'!B491,'[1]-------  H.S.ARA -------'!#REF!,2,FALSE)," "))</f>
        <v>#REF!</v>
      </c>
      <c r="CF491" s="73" t="e">
        <f>IF(ISNA('[1]-------  H.S.ARA -------'!#REF!)," ",IF('[1]-------  H.S.ARA -------'!#REF!='CITYLIFE SİNEMALARI'!B491,HLOOKUP('CITYLIFE SİNEMALARI'!B491,'[1]-------  H.S.ARA -------'!#REF!,2,FALSE)," "))</f>
        <v>#REF!</v>
      </c>
      <c r="CG491" s="73" t="e">
        <f>IF(ISNA('[1]-------  H.S.ARA -------'!#REF!)," ",IF('[1]-------  H.S.ARA -------'!#REF!='CITYLIFE SİNEMALARI'!B491,HLOOKUP('CITYLIFE SİNEMALARI'!B491,'[1]-------  H.S.ARA -------'!#REF!,2,FALSE)," "))</f>
        <v>#REF!</v>
      </c>
      <c r="CH491" s="73" t="e">
        <f>IF(ISNA('[1]-------  H.S.ARA -------'!#REF!)," ",IF('[1]-------  H.S.ARA -------'!#REF!='CITYLIFE SİNEMALARI'!B491,HLOOKUP('CITYLIFE SİNEMALARI'!B491,'[1]-------  H.S.ARA -------'!#REF!,2,FALSE)," "))</f>
        <v>#REF!</v>
      </c>
      <c r="CI491" s="73" t="e">
        <f>IF(ISNA('[1]-------  H.S.ARA -------'!#REF!)," ",IF('[1]-------  H.S.ARA -------'!#REF!='CITYLIFE SİNEMALARI'!B491,HLOOKUP('CITYLIFE SİNEMALARI'!B491,'[1]-------  H.S.ARA -------'!#REF!,2,FALSE)," "))</f>
        <v>#REF!</v>
      </c>
      <c r="CJ491" s="73" t="e">
        <f>IF(ISNA('[1]-------  H.S.ARA -------'!#REF!)," ",IF('[1]-------  H.S.ARA -------'!#REF!='CITYLIFE SİNEMALARI'!B491,HLOOKUP('CITYLIFE SİNEMALARI'!B491,'[1]-------  H.S.ARA -------'!#REF!,2,FALSE)," "))</f>
        <v>#REF!</v>
      </c>
      <c r="CK491" s="73" t="e">
        <f>IF(ISNA('[1]-------  H.S.ARA -------'!#REF!)," ",IF('[1]-------  H.S.ARA -------'!#REF!='CITYLIFE SİNEMALARI'!B491,HLOOKUP('CITYLIFE SİNEMALARI'!B491,'[1]-------  H.S.ARA -------'!#REF!,2,FALSE)," "))</f>
        <v>#REF!</v>
      </c>
      <c r="CL491" s="73" t="e">
        <f>IF(ISNA('[1]-------  H.S.ARA -------'!#REF!)," ",IF('[1]-------  H.S.ARA -------'!#REF!='CITYLIFE SİNEMALARI'!B491,HLOOKUP('CITYLIFE SİNEMALARI'!B491,'[1]-------  H.S.ARA -------'!#REF!,2,FALSE)," "))</f>
        <v>#REF!</v>
      </c>
      <c r="CM491" s="73" t="e">
        <f>IF(ISNA('[1]-------  H.S.ARA -------'!#REF!)," ",IF('[1]-------  H.S.ARA -------'!#REF!='CITYLIFE SİNEMALARI'!B491,HLOOKUP('CITYLIFE SİNEMALARI'!B491,'[1]-------  H.S.ARA -------'!#REF!,2,FALSE)," "))</f>
        <v>#REF!</v>
      </c>
      <c r="CN491" s="72" t="e">
        <f>IF(ISNA('[1]-------  H.S.ARA -------'!#REF!)," ",IF('[1]-------  H.S.ARA -------'!#REF!='CITYLIFE SİNEMALARI'!B491,HLOOKUP('CITYLIFE SİNEMALARI'!B491,'[1]-------  H.S.ARA -------'!#REF!,2,FALSE)," "))</f>
        <v>#REF!</v>
      </c>
      <c r="CO491" s="72" t="e">
        <f>IF(ISNA('[1]-------  H.S.ARA -------'!#REF!)," ",IF('[1]-------  H.S.ARA -------'!#REF!='CITYLIFE SİNEMALARI'!B491,HLOOKUP('CITYLIFE SİNEMALARI'!B491,'[1]-------  H.S.ARA -------'!#REF!,2,FALSE)," "))</f>
        <v>#REF!</v>
      </c>
      <c r="CP491" s="72" t="e">
        <f>IF(ISNA('[1]-------  H.S.ARA -------'!#REF!)," ",IF('[1]-------  H.S.ARA -------'!#REF!='CITYLIFE SİNEMALARI'!B491,HLOOKUP('CITYLIFE SİNEMALARI'!B491,'[1]-------  H.S.ARA -------'!#REF!,2,FALSE)," "))</f>
        <v>#REF!</v>
      </c>
      <c r="CQ491" s="72" t="e">
        <f>IF(ISNA('[1]-------  H.S.ARA -------'!#REF!)," ",IF('[1]-------  H.S.ARA -------'!#REF!='CITYLIFE SİNEMALARI'!B491,HLOOKUP('CITYLIFE SİNEMALARI'!B491,'[1]-------  H.S.ARA -------'!#REF!,2,FALSE)," "))</f>
        <v>#REF!</v>
      </c>
      <c r="CR491" s="72" t="e">
        <f>IF(ISNA('[1]-------  H.S.ARA -------'!#REF!)," ",IF('[1]-------  H.S.ARA -------'!#REF!='CITYLIFE SİNEMALARI'!B491,HLOOKUP('CITYLIFE SİNEMALARI'!B491,'[1]-------  H.S.ARA -------'!#REF!,2,FALSE)," "))</f>
        <v>#REF!</v>
      </c>
      <c r="CS491" s="72" t="e">
        <f>IF(ISNA('[1]-------  H.S.ARA -------'!#REF!)," ",IF('[1]-------  H.S.ARA -------'!#REF!='CITYLIFE SİNEMALARI'!B491,HLOOKUP('CITYLIFE SİNEMALARI'!B491,'[1]-------  H.S.ARA -------'!#REF!,2,FALSE)," "))</f>
        <v>#REF!</v>
      </c>
      <c r="CT491" s="72" t="e">
        <f>IF(ISNA('[1]-------  H.S.ARA -------'!#REF!)," ",IF('[1]-------  H.S.ARA -------'!#REF!='CITYLIFE SİNEMALARI'!B491,HLOOKUP('CITYLIFE SİNEMALARI'!B491,'[1]-------  H.S.ARA -------'!#REF!,2,FALSE)," "))</f>
        <v>#REF!</v>
      </c>
      <c r="CU491" s="72" t="e">
        <f>IF(ISNA('[1]-------  H.S.ARA -------'!#REF!)," ",IF('[1]-------  H.S.ARA -------'!#REF!='CITYLIFE SİNEMALARI'!B491,HLOOKUP('CITYLIFE SİNEMALARI'!B491,'[1]-------  H.S.ARA -------'!#REF!,2,FALSE)," "))</f>
        <v>#REF!</v>
      </c>
      <c r="CV491" s="74" t="e">
        <f>IF(ISNA('[1]-------  H.S.ARA -------'!#REF!)," ",IF('[1]-------  H.S.ARA -------'!#REF!='CITYLIFE SİNEMALARI'!B491,HLOOKUP('CITYLIFE SİNEMALARI'!B491,'[1]-------  H.S.ARA -------'!#REF!,2,FALSE)," "))</f>
        <v>#REF!</v>
      </c>
      <c r="CW491" s="74" t="e">
        <f>IF(ISNA('[1]-------  H.S.ARA -------'!#REF!)," ",IF('[1]-------  H.S.ARA -------'!#REF!='CITYLIFE SİNEMALARI'!B491,HLOOKUP('CITYLIFE SİNEMALARI'!B491,'[1]-------  H.S.ARA -------'!#REF!,2,FALSE)," "))</f>
        <v>#REF!</v>
      </c>
      <c r="CX491" s="74" t="e">
        <f>IF(ISNA('[1]-------  H.S.ARA -------'!#REF!)," ",IF('[1]-------  H.S.ARA -------'!#REF!='CITYLIFE SİNEMALARI'!B491,HLOOKUP('CITYLIFE SİNEMALARI'!B491,'[1]-------  H.S.ARA -------'!#REF!,2,FALSE)," "))</f>
        <v>#REF!</v>
      </c>
      <c r="CY491" s="74" t="e">
        <f>IF(ISNA('[1]-------  H.S.ARA -------'!#REF!)," ",IF('[1]-------  H.S.ARA -------'!#REF!='CITYLIFE SİNEMALARI'!B491,HLOOKUP('CITYLIFE SİNEMALARI'!B491,'[1]-------  H.S.ARA -------'!#REF!,2,FALSE)," "))</f>
        <v>#REF!</v>
      </c>
      <c r="CZ491" s="74" t="e">
        <f>IF(ISNA('[1]-------  H.S.ARA -------'!#REF!)," ",IF('[1]-------  H.S.ARA -------'!#REF!='CITYLIFE SİNEMALARI'!B491,HLOOKUP('CITYLIFE SİNEMALARI'!B491,'[1]-------  H.S.ARA -------'!#REF!,2,FALSE)," "))</f>
        <v>#REF!</v>
      </c>
      <c r="DA491" s="74" t="e">
        <f>IF(ISNA('[1]-------  H.S.ARA -------'!#REF!)," ",IF('[1]-------  H.S.ARA -------'!#REF!='CITYLIFE SİNEMALARI'!B491,HLOOKUP('CITYLIFE SİNEMALARI'!B491,'[1]-------  H.S.ARA -------'!#REF!,2,FALSE)," "))</f>
        <v>#REF!</v>
      </c>
      <c r="DB491" s="74" t="e">
        <f>IF(ISNA('[1]-------  H.S.ARA -------'!#REF!)," ",IF('[1]-------  H.S.ARA -------'!#REF!='CITYLIFE SİNEMALARI'!B491,HLOOKUP('CITYLIFE SİNEMALARI'!B491,'[1]-------  H.S.ARA -------'!#REF!,2,FALSE)," "))</f>
        <v>#REF!</v>
      </c>
      <c r="DC491" s="74" t="e">
        <f>IF(ISNA('[1]-------  H.S.ARA -------'!#REF!)," ",IF('[1]-------  H.S.ARA -------'!#REF!='CITYLIFE SİNEMALARI'!B491,HLOOKUP('CITYLIFE SİNEMALARI'!B491,'[1]-------  H.S.ARA -------'!#REF!,2,FALSE)," "))</f>
        <v>#REF!</v>
      </c>
      <c r="DD491" s="75" t="e">
        <f>IF(ISNA('[1]-------  H.S.ARA -------'!#REF!)," ",IF('[1]-------  H.S.ARA -------'!#REF!='CITYLIFE SİNEMALARI'!B491,HLOOKUP('CITYLIFE SİNEMALARI'!B491,'[1]-------  H.S.ARA -------'!#REF!,2,FALSE)," "))</f>
        <v>#REF!</v>
      </c>
      <c r="DE491" s="75" t="e">
        <f>IF(ISNA('[1]-------  H.S.ARA -------'!#REF!)," ",IF('[1]-------  H.S.ARA -------'!#REF!='CITYLIFE SİNEMALARI'!B491,HLOOKUP('CITYLIFE SİNEMALARI'!B491,'[1]-------  H.S.ARA -------'!#REF!,2,FALSE)," "))</f>
        <v>#REF!</v>
      </c>
      <c r="DF491" s="75" t="e">
        <f>IF(ISNA('[1]-------  H.S.ARA -------'!#REF!)," ",IF('[1]-------  H.S.ARA -------'!#REF!='CITYLIFE SİNEMALARI'!B491,HLOOKUP('CITYLIFE SİNEMALARI'!B491,'[1]-------  H.S.ARA -------'!#REF!,2,FALSE)," "))</f>
        <v>#REF!</v>
      </c>
      <c r="DG491" s="75" t="e">
        <f>IF(ISNA('[1]-------  H.S.ARA -------'!#REF!)," ",IF('[1]-------  H.S.ARA -------'!#REF!='CITYLIFE SİNEMALARI'!B491,HLOOKUP('CITYLIFE SİNEMALARI'!B491,'[1]-------  H.S.ARA -------'!#REF!,2,FALSE)," "))</f>
        <v>#REF!</v>
      </c>
      <c r="DH491" s="75" t="e">
        <f>IF(ISNA('[1]-------  H.S.ARA -------'!#REF!)," ",IF('[1]-------  H.S.ARA -------'!#REF!='CITYLIFE SİNEMALARI'!B491,HLOOKUP('CITYLIFE SİNEMALARI'!B491,'[1]-------  H.S.ARA -------'!#REF!,2,FALSE)," "))</f>
        <v>#REF!</v>
      </c>
      <c r="DI491" s="75" t="e">
        <f>IF(ISNA('[1]-------  H.S.ARA -------'!#REF!)," ",IF('[1]-------  H.S.ARA -------'!#REF!='CITYLIFE SİNEMALARI'!B491,HLOOKUP('CITYLIFE SİNEMALARI'!B491,'[1]-------  H.S.ARA -------'!#REF!,2,FALSE)," "))</f>
        <v>#REF!</v>
      </c>
      <c r="DJ491" s="75" t="e">
        <f>IF(ISNA('[1]-------  H.S.ARA -------'!#REF!)," ",IF('[1]-------  H.S.ARA -------'!#REF!='CITYLIFE SİNEMALARI'!B491,HLOOKUP('CITYLIFE SİNEMALARI'!B491,'[1]-------  H.S.ARA -------'!#REF!,2,FALSE)," "))</f>
        <v>#REF!</v>
      </c>
      <c r="DK491" s="75" t="e">
        <f>IF(ISNA('[1]-------  H.S.ARA -------'!#REF!)," ",IF('[1]-------  H.S.ARA -------'!#REF!='CITYLIFE SİNEMALARI'!B491,HLOOKUP('CITYLIFE SİNEMALARI'!B491,'[1]-------  H.S.ARA -------'!#REF!,2,FALSE)," "))</f>
        <v>#REF!</v>
      </c>
    </row>
    <row r="492" spans="2:115" ht="12.75">
      <c r="B492" s="80">
        <f t="shared" si="40"/>
        <v>0</v>
      </c>
      <c r="C492" s="81"/>
      <c r="D492" s="72" t="str">
        <f>IF(ISNA('[1]-------  H.S.ARA -------'!$C$3)," ",IF('[1]-------  H.S.ARA -------'!$C$3='CITYLIFE SİNEMALARI'!B492,HLOOKUP('CITYLIFE SİNEMALARI'!B492,'[1]-------  H.S.ARA -------'!$C$3:$C$6,2,FALSE)," "))</f>
        <v> </v>
      </c>
      <c r="E492" s="72" t="str">
        <f>IF(ISNA('[1]-------  H.S.ARA -------'!$D$3)," ",IF('[1]-------  H.S.ARA -------'!$D$3='CITYLIFE SİNEMALARI'!B492,HLOOKUP('CITYLIFE SİNEMALARI'!B492,'[1]-------  H.S.ARA -------'!$D$3:$D$6,2,FALSE)," "))</f>
        <v> </v>
      </c>
      <c r="F492" s="72" t="str">
        <f>IF(ISNA('[1]-------  H.S.ARA -------'!$E$3)," ",IF('[1]-------  H.S.ARA -------'!$E$3='CITYLIFE SİNEMALARI'!B492,HLOOKUP('CITYLIFE SİNEMALARI'!B492,'[1]-------  H.S.ARA -------'!$E$3:$E$6,2,FALSE)," "))</f>
        <v> </v>
      </c>
      <c r="G492" s="72" t="str">
        <f>IF(ISNA('[1]-------  H.S.ARA -------'!$F$3)," ",IF('[1]-------  H.S.ARA -------'!$F$3='CITYLIFE SİNEMALARI'!B492,HLOOKUP('CITYLIFE SİNEMALARI'!B492,'[1]-------  H.S.ARA -------'!$F$3:$F$6,2,FALSE)," "))</f>
        <v> </v>
      </c>
      <c r="H492" s="72" t="str">
        <f>IF(ISNA('[1]-------  H.S.ARA -------'!$G$3)," ",IF('[1]-------  H.S.ARA -------'!$G$3='CITYLIFE SİNEMALARI'!B492,HLOOKUP('CITYLIFE SİNEMALARI'!B492,'[1]-------  H.S.ARA -------'!$G$3:$G$6,2,FALSE)," "))</f>
        <v> </v>
      </c>
      <c r="I492" s="72" t="str">
        <f>IF(ISNA('[1]-------  H.S.ARA -------'!$H$3)," ",IF('[1]-------  H.S.ARA -------'!$H$3='CITYLIFE SİNEMALARI'!B492,HLOOKUP('CITYLIFE SİNEMALARI'!B492,'[1]-------  H.S.ARA -------'!$H$3:$H$6,2,FALSE)," "))</f>
        <v> </v>
      </c>
      <c r="J492" s="72" t="str">
        <f>IF(ISNA('[1]-------  H.S.ARA -------'!$I$3)," ",IF('[1]-------  H.S.ARA -------'!$I$3='CITYLIFE SİNEMALARI'!B492,HLOOKUP('CITYLIFE SİNEMALARI'!B492,'[1]-------  H.S.ARA -------'!$I$3:$I$6,2,FALSE)," "))</f>
        <v> </v>
      </c>
      <c r="K492" s="72" t="str">
        <f>IF(ISNA('[1]-------  H.S.ARA -------'!$J$3)," ",IF('[1]-------  H.S.ARA -------'!$J$3='CITYLIFE SİNEMALARI'!B492,HLOOKUP('CITYLIFE SİNEMALARI'!B492,'[1]-------  H.S.ARA -------'!$J$3:$J$6,2,FALSE)," "))</f>
        <v> </v>
      </c>
      <c r="L492" s="73" t="str">
        <f>IF(ISNA('[1]-------  H.S.ARA -------'!$C$7)," ",IF('[1]-------  H.S.ARA -------'!$C$7='CITYLIFE SİNEMALARI'!B492,HLOOKUP('CITYLIFE SİNEMALARI'!B492,'[1]-------  H.S.ARA -------'!$C$7:$C$10,2,FALSE)," "))</f>
        <v> </v>
      </c>
      <c r="M492" s="73" t="str">
        <f>IF(ISNA('[1]-------  H.S.ARA -------'!$D$7)," ",IF('[1]-------  H.S.ARA -------'!$D$7='CITYLIFE SİNEMALARI'!B492,HLOOKUP('CITYLIFE SİNEMALARI'!B492,'[1]-------  H.S.ARA -------'!$D$7:$D$10,2,FALSE)," "))</f>
        <v> </v>
      </c>
      <c r="N492" s="73" t="str">
        <f>IF(ISNA('[1]-------  H.S.ARA -------'!$E$7)," ",IF('[1]-------  H.S.ARA -------'!$E$7='CITYLIFE SİNEMALARI'!B492,HLOOKUP('CITYLIFE SİNEMALARI'!B492,'[1]-------  H.S.ARA -------'!$E$7:$E$10,2,FALSE)," "))</f>
        <v> </v>
      </c>
      <c r="O492" s="73" t="str">
        <f>IF(ISNA('[1]-------  H.S.ARA -------'!$F$7)," ",IF('[1]-------  H.S.ARA -------'!$F$7='CITYLIFE SİNEMALARI'!B492,HLOOKUP('CITYLIFE SİNEMALARI'!B492,'[1]-------  H.S.ARA -------'!$F$7:$F$10,2,FALSE)," "))</f>
        <v> </v>
      </c>
      <c r="P492" s="73" t="str">
        <f>IF(ISNA('[1]-------  H.S.ARA -------'!$G$7)," ",IF('[1]-------  H.S.ARA -------'!$G$7='CITYLIFE SİNEMALARI'!B492,HLOOKUP('CITYLIFE SİNEMALARI'!B492,'[1]-------  H.S.ARA -------'!$G$7:$G$10,2,FALSE)," "))</f>
        <v> </v>
      </c>
      <c r="Q492" s="73" t="str">
        <f>IF(ISNA('[1]-------  H.S.ARA -------'!$H$7)," ",IF('[1]-------  H.S.ARA -------'!$H$7='CITYLIFE SİNEMALARI'!B492,HLOOKUP('CITYLIFE SİNEMALARI'!B492,'[1]-------  H.S.ARA -------'!$H$7:$H$10,2,FALSE)," "))</f>
        <v> </v>
      </c>
      <c r="R492" s="73" t="str">
        <f>IF(ISNA('[1]-------  H.S.ARA -------'!$I$7)," ",IF('[1]-------  H.S.ARA -------'!$I$7='CITYLIFE SİNEMALARI'!B492,HLOOKUP('CITYLIFE SİNEMALARI'!B492,'[1]-------  H.S.ARA -------'!$I$7:$I$10,2,FALSE)," "))</f>
        <v> </v>
      </c>
      <c r="S492" s="73" t="str">
        <f>IF(ISNA('[1]-------  H.S.ARA -------'!$J$7)," ",IF('[1]-------  H.S.ARA -------'!$J$7='CITYLIFE SİNEMALARI'!B492,HLOOKUP('CITYLIFE SİNEMALARI'!B492,'[1]-------  H.S.ARA -------'!$J$7:$J$10,2,FALSE)," "))</f>
        <v> </v>
      </c>
      <c r="T492" s="74" t="str">
        <f>IF(ISNA('[1]-------  H.S.ARA -------'!$C$11)," ",IF('[1]-------  H.S.ARA -------'!$C$11='CITYLIFE SİNEMALARI'!B492,HLOOKUP('CITYLIFE SİNEMALARI'!B492,'[1]-------  H.S.ARA -------'!$C$11:$C$14,2,FALSE)," "))</f>
        <v> </v>
      </c>
      <c r="U492" s="74" t="str">
        <f>IF(ISNA('[1]-------  H.S.ARA -------'!$D$11)," ",IF('[1]-------  H.S.ARA -------'!$D$11='CITYLIFE SİNEMALARI'!B492,HLOOKUP('CITYLIFE SİNEMALARI'!B492,'[1]-------  H.S.ARA -------'!$D$11:$D$14,2,FALSE)," "))</f>
        <v> </v>
      </c>
      <c r="V492" s="74" t="str">
        <f>IF(ISNA('[1]-------  H.S.ARA -------'!$E$11)," ",IF('[1]-------  H.S.ARA -------'!$E$11='CITYLIFE SİNEMALARI'!B492,HLOOKUP('CITYLIFE SİNEMALARI'!B492,'[1]-------  H.S.ARA -------'!$E$11:$E$14,2,FALSE)," "))</f>
        <v> </v>
      </c>
      <c r="W492" s="74" t="str">
        <f>IF(ISNA('[1]-------  H.S.ARA -------'!$F$11)," ",IF('[1]-------  H.S.ARA -------'!$F$11='CITYLIFE SİNEMALARI'!B492,HLOOKUP('CITYLIFE SİNEMALARI'!B492,'[1]-------  H.S.ARA -------'!$F$11:$F$14,2,FALSE)," "))</f>
        <v> </v>
      </c>
      <c r="X492" s="74" t="str">
        <f>IF(ISNA('[1]-------  H.S.ARA -------'!$G$11)," ",IF('[1]-------  H.S.ARA -------'!$G$11='CITYLIFE SİNEMALARI'!B492,HLOOKUP('CITYLIFE SİNEMALARI'!B492,'[1]-------  H.S.ARA -------'!$G$11:$G$14,2,FALSE)," "))</f>
        <v> </v>
      </c>
      <c r="Y492" s="74" t="str">
        <f>IF(ISNA('[1]-------  H.S.ARA -------'!$H$11)," ",IF('[1]-------  H.S.ARA -------'!$H$11='CITYLIFE SİNEMALARI'!B492,HLOOKUP('CITYLIFE SİNEMALARI'!B492,'[1]-------  H.S.ARA -------'!$H$11:$H$14,2,FALSE)," "))</f>
        <v> </v>
      </c>
      <c r="Z492" s="74" t="str">
        <f>IF(ISNA('[1]-------  H.S.ARA -------'!$I$11)," ",IF('[1]-------  H.S.ARA -------'!$I$11='CITYLIFE SİNEMALARI'!B492,HLOOKUP('CITYLIFE SİNEMALARI'!B492,'[1]-------  H.S.ARA -------'!$I$11:$I$14,2,FALSE)," "))</f>
        <v> </v>
      </c>
      <c r="AA492" s="74" t="str">
        <f>IF(ISNA('[1]-------  H.S.ARA -------'!$J$11)," ",IF('[1]-------  H.S.ARA -------'!$J$11='CITYLIFE SİNEMALARI'!B492,HLOOKUP('CITYLIFE SİNEMALARI'!B492,'[1]-------  H.S.ARA -------'!$J$11:$J$14,2,FALSE)," "))</f>
        <v> </v>
      </c>
      <c r="AB492" s="75" t="str">
        <f>IF(ISNA('[1]-------  H.S.ARA -------'!$C$15)," ",IF('[1]-------  H.S.ARA -------'!$C$15='CITYLIFE SİNEMALARI'!B492,HLOOKUP('CITYLIFE SİNEMALARI'!B492,'[1]-------  H.S.ARA -------'!$C$15:$C$18,2,FALSE)," "))</f>
        <v> </v>
      </c>
      <c r="AC492" s="75" t="str">
        <f>IF(ISNA('[1]-------  H.S.ARA -------'!$D$15)," ",IF('[1]-------  H.S.ARA -------'!$D$15='CITYLIFE SİNEMALARI'!B492,HLOOKUP('CITYLIFE SİNEMALARI'!B492,'[1]-------  H.S.ARA -------'!$D$15:$D$18,2,FALSE)," "))</f>
        <v> </v>
      </c>
      <c r="AD492" s="75" t="str">
        <f>IF(ISNA('[1]-------  H.S.ARA -------'!$E$15)," ",IF('[1]-------  H.S.ARA -------'!$E$15='CITYLIFE SİNEMALARI'!B492,HLOOKUP('CITYLIFE SİNEMALARI'!B492,'[1]-------  H.S.ARA -------'!$E$15:$E$18,2,FALSE)," "))</f>
        <v> </v>
      </c>
      <c r="AE492" s="75" t="str">
        <f>IF(ISNA('[1]-------  H.S.ARA -------'!$F$15)," ",IF('[1]-------  H.S.ARA -------'!$F$15='CITYLIFE SİNEMALARI'!B492,HLOOKUP('CITYLIFE SİNEMALARI'!B492,'[1]-------  H.S.ARA -------'!$F$15:$F$18,2,FALSE)," "))</f>
        <v> </v>
      </c>
      <c r="AF492" s="75" t="str">
        <f>IF(ISNA('[1]-------  H.S.ARA -------'!$G$15)," ",IF('[1]-------  H.S.ARA -------'!$G$15='CITYLIFE SİNEMALARI'!B492,HLOOKUP('CITYLIFE SİNEMALARI'!B492,'[1]-------  H.S.ARA -------'!$G$15:$G$18,2,FALSE)," "))</f>
        <v> </v>
      </c>
      <c r="AG492" s="75" t="str">
        <f>IF(ISNA('[1]-------  H.S.ARA -------'!$H$15)," ",IF('[1]-------  H.S.ARA -------'!$H$15='CITYLIFE SİNEMALARI'!B492,HLOOKUP('CITYLIFE SİNEMALARI'!B492,'[1]-------  H.S.ARA -------'!$H$15:$H$18,2,FALSE)," "))</f>
        <v> </v>
      </c>
      <c r="AH492" s="75" t="str">
        <f>IF(ISNA('[1]-------  H.S.ARA -------'!$I$15)," ",IF('[1]-------  H.S.ARA -------'!$I$15='CITYLIFE SİNEMALARI'!B492,HLOOKUP('CITYLIFE SİNEMALARI'!B492,'[1]-------  H.S.ARA -------'!$I$15:$I$18,2,FALSE)," "))</f>
        <v> </v>
      </c>
      <c r="AI492" s="75" t="str">
        <f>IF(ISNA('[1]-------  H.S.ARA -------'!$J$15)," ",IF('[1]-------  H.S.ARA -------'!$J$15='CITYLIFE SİNEMALARI'!B492,HLOOKUP('CITYLIFE SİNEMALARI'!B492,'[1]-------  H.S.ARA -------'!$J$15:$J$18,2,FALSE)," "))</f>
        <v> </v>
      </c>
      <c r="AJ492" s="76" t="str">
        <f>IF(ISNA('[1]-------  H.S.ARA -------'!$C$19)," ",IF('[1]-------  H.S.ARA -------'!$C$19='CITYLIFE SİNEMALARI'!B492,HLOOKUP('CITYLIFE SİNEMALARI'!B492,'[1]-------  H.S.ARA -------'!$C$19:$C$22,2,FALSE)," "))</f>
        <v> </v>
      </c>
      <c r="AK492" s="76" t="str">
        <f>IF(ISNA('[1]-------  H.S.ARA -------'!$D$19)," ",IF('[1]-------  H.S.ARA -------'!$D$19='CITYLIFE SİNEMALARI'!B492,HLOOKUP('CITYLIFE SİNEMALARI'!B492,'[1]-------  H.S.ARA -------'!$D$19:$D$22,2,FALSE)," "))</f>
        <v> </v>
      </c>
      <c r="AL492" s="76" t="str">
        <f>IF(ISNA('[1]-------  H.S.ARA -------'!$E$19)," ",IF('[1]-------  H.S.ARA -------'!$E$19='CITYLIFE SİNEMALARI'!B492,HLOOKUP('CITYLIFE SİNEMALARI'!B492,'[1]-------  H.S.ARA -------'!$E$19:$E$22,2,FALSE)," "))</f>
        <v> </v>
      </c>
      <c r="AM492" s="76" t="str">
        <f>IF(ISNA('[1]-------  H.S.ARA -------'!$F$19)," ",IF('[1]-------  H.S.ARA -------'!$F$19='CITYLIFE SİNEMALARI'!B492,HLOOKUP('CITYLIFE SİNEMALARI'!B492,'[1]-------  H.S.ARA -------'!$F$19:$F$22,2,FALSE)," "))</f>
        <v> </v>
      </c>
      <c r="AN492" s="76" t="str">
        <f>IF(ISNA('[1]-------  H.S.ARA -------'!$G$19)," ",IF('[1]-------  H.S.ARA -------'!$G$19='CITYLIFE SİNEMALARI'!B492,HLOOKUP('CITYLIFE SİNEMALARI'!B492,'[1]-------  H.S.ARA -------'!$G$19:$G$22,2,FALSE)," "))</f>
        <v> </v>
      </c>
      <c r="AO492" s="76" t="str">
        <f>IF(ISNA('[1]-------  H.S.ARA -------'!$H$19)," ",IF('[1]-------  H.S.ARA -------'!$H$19='CITYLIFE SİNEMALARI'!B492,HLOOKUP('CITYLIFE SİNEMALARI'!B492,'[1]-------  H.S.ARA -------'!$H$19:$H$22,2,FALSE)," "))</f>
        <v> </v>
      </c>
      <c r="AP492" s="76" t="str">
        <f>IF(ISNA('[1]-------  H.S.ARA -------'!$I$19)," ",IF('[1]-------  H.S.ARA -------'!$I$19='CITYLIFE SİNEMALARI'!B492,HLOOKUP('CITYLIFE SİNEMALARI'!B492,'[1]-------  H.S.ARA -------'!$I$19:$I$22,2,FALSE)," "))</f>
        <v> </v>
      </c>
      <c r="AQ492" s="76" t="str">
        <f>IF(ISNA('[1]-------  H.S.ARA -------'!$J$19)," ",IF('[1]-------  H.S.ARA -------'!$J$19='CITYLIFE SİNEMALARI'!B492,HLOOKUP('CITYLIFE SİNEMALARI'!B492,'[1]-------  H.S.ARA -------'!$J$19:$J$22,2,FALSE)," "))</f>
        <v> </v>
      </c>
      <c r="AR492" s="73" t="str">
        <f>IF(ISNA('[1]-------  H.S.ARA -------'!$C$23)," ",IF('[1]-------  H.S.ARA -------'!$C$23='CITYLIFE SİNEMALARI'!B492,HLOOKUP('CITYLIFE SİNEMALARI'!B492,'[1]-------  H.S.ARA -------'!$C$23:$C$26,2,FALSE)," "))</f>
        <v> </v>
      </c>
      <c r="AS492" s="73" t="str">
        <f>IF(ISNA('[1]-------  H.S.ARA -------'!$D$23)," ",IF('[1]-------  H.S.ARA -------'!$D$23='CITYLIFE SİNEMALARI'!B492,HLOOKUP('CITYLIFE SİNEMALARI'!B492,'[1]-------  H.S.ARA -------'!$D$23:$D$26,2,FALSE)," "))</f>
        <v> </v>
      </c>
      <c r="AT492" s="73" t="str">
        <f>IF(ISNA('[1]-------  H.S.ARA -------'!$E$23)," ",IF('[1]-------  H.S.ARA -------'!$E$23='CITYLIFE SİNEMALARI'!B492,HLOOKUP('CITYLIFE SİNEMALARI'!B492,'[1]-------  H.S.ARA -------'!$E$23:$E$26,2,FALSE)," "))</f>
        <v> </v>
      </c>
      <c r="AU492" s="73" t="str">
        <f>IF(ISNA('[1]-------  H.S.ARA -------'!$F$23)," ",IF('[1]-------  H.S.ARA -------'!$F$23='CITYLIFE SİNEMALARI'!B492,HLOOKUP('CITYLIFE SİNEMALARI'!B492,'[1]-------  H.S.ARA -------'!$F$23:$F$26,2,FALSE)," "))</f>
        <v> </v>
      </c>
      <c r="AV492" s="73" t="str">
        <f>IF(ISNA('[1]-------  H.S.ARA -------'!$G$23)," ",IF('[1]-------  H.S.ARA -------'!$G$23='CITYLIFE SİNEMALARI'!B492,HLOOKUP('CITYLIFE SİNEMALARI'!B492,'[1]-------  H.S.ARA -------'!$G$23:$G$26,2,FALSE)," "))</f>
        <v> </v>
      </c>
      <c r="AW492" s="73" t="str">
        <f>IF(ISNA('[1]-------  H.S.ARA -------'!$H$23)," ",IF('[1]-------  H.S.ARA -------'!$H$23='CITYLIFE SİNEMALARI'!B492,HLOOKUP('CITYLIFE SİNEMALARI'!B492,'[1]-------  H.S.ARA -------'!$H$23:$H$26,2,FALSE)," "))</f>
        <v> </v>
      </c>
      <c r="AX492" s="73" t="str">
        <f>IF(ISNA('[1]-------  H.S.ARA -------'!$I$23)," ",IF('[1]-------  H.S.ARA -------'!$I$23='CITYLIFE SİNEMALARI'!B492,HLOOKUP('CITYLIFE SİNEMALARI'!B492,'[1]-------  H.S.ARA -------'!$I$23:$I$26,2,FALSE)," "))</f>
        <v> </v>
      </c>
      <c r="AY492" s="73" t="str">
        <f>IF(ISNA('[1]-------  H.S.ARA -------'!$J$23)," ",IF('[1]-------  H.S.ARA -------'!$J$23='CITYLIFE SİNEMALARI'!B492,HLOOKUP('CITYLIFE SİNEMALARI'!B492,'[1]-------  H.S.ARA -------'!$J$23:$J$26,2,FALSE)," "))</f>
        <v> </v>
      </c>
      <c r="AZ492" s="72" t="str">
        <f>IF(ISNA('[1]-------  H.S.ARA -------'!$C$27)," ",IF('[1]-------  H.S.ARA -------'!$C$27='CITYLIFE SİNEMALARI'!B492,HLOOKUP('CITYLIFE SİNEMALARI'!B492,'[1]-------  H.S.ARA -------'!$C$27:$C$30,2,FALSE)," "))</f>
        <v> </v>
      </c>
      <c r="BA492" s="72" t="str">
        <f>IF(ISNA('[1]-------  H.S.ARA -------'!$D$27)," ",IF('[1]-------  H.S.ARA -------'!$D$27='CITYLIFE SİNEMALARI'!B492,HLOOKUP('CITYLIFE SİNEMALARI'!B492,'[1]-------  H.S.ARA -------'!$D$27:$D$30,2,FALSE)," "))</f>
        <v> </v>
      </c>
      <c r="BB492" s="72" t="str">
        <f>IF(ISNA('[1]-------  H.S.ARA -------'!$E$27)," ",IF('[1]-------  H.S.ARA -------'!$E$27='CITYLIFE SİNEMALARI'!B492,HLOOKUP('CITYLIFE SİNEMALARI'!B492,'[1]-------  H.S.ARA -------'!$E$27:$E$30,2,FALSE)," "))</f>
        <v> </v>
      </c>
      <c r="BC492" s="72" t="str">
        <f>IF(ISNA('[1]-------  H.S.ARA -------'!$F$27)," ",IF('[1]-------  H.S.ARA -------'!$F$27='CITYLIFE SİNEMALARI'!B492,HLOOKUP('CITYLIFE SİNEMALARI'!B492,'[1]-------  H.S.ARA -------'!$F$27:$F$30,2,FALSE)," "))</f>
        <v> </v>
      </c>
      <c r="BD492" s="72" t="str">
        <f>IF(ISNA('[1]-------  H.S.ARA -------'!$G$27)," ",IF('[1]-------  H.S.ARA -------'!$G$27='CITYLIFE SİNEMALARI'!B492,HLOOKUP('CITYLIFE SİNEMALARI'!B492,'[1]-------  H.S.ARA -------'!$G$27:$G$30,2,FALSE)," "))</f>
        <v> </v>
      </c>
      <c r="BE492" s="72" t="str">
        <f>IF(ISNA('[1]-------  H.S.ARA -------'!$H$27)," ",IF('[1]-------  H.S.ARA -------'!$H$27='CITYLIFE SİNEMALARI'!B492,HLOOKUP('CITYLIFE SİNEMALARI'!B492,'[1]-------  H.S.ARA -------'!$H$27:$H$30,2,FALSE)," "))</f>
        <v> </v>
      </c>
      <c r="BF492" s="72" t="str">
        <f>IF(ISNA('[1]-------  H.S.ARA -------'!$I$27)," ",IF('[1]-------  H.S.ARA -------'!$I$27='CITYLIFE SİNEMALARI'!B492,HLOOKUP('CITYLIFE SİNEMALARI'!B492,'[1]-------  H.S.ARA -------'!$I$27:$I$30,2,FALSE)," "))</f>
        <v> </v>
      </c>
      <c r="BG492" s="72" t="str">
        <f>IF(ISNA('[1]-------  H.S.ARA -------'!$J$27)," ",IF('[1]-------  H.S.ARA -------'!$J$27='CITYLIFE SİNEMALARI'!B492,HLOOKUP('CITYLIFE SİNEMALARI'!B492,'[1]-------  H.S.ARA -------'!$J$27:$J$30,2,FALSE)," "))</f>
        <v> </v>
      </c>
      <c r="BH492" s="74" t="e">
        <f>IF(ISNA('[1]-------  H.S.ARA -------'!#REF!)," ",IF('[1]-------  H.S.ARA -------'!#REF!='CITYLIFE SİNEMALARI'!B492,HLOOKUP('CITYLIFE SİNEMALARI'!B492,'[1]-------  H.S.ARA -------'!#REF!,2,FALSE)," "))</f>
        <v>#REF!</v>
      </c>
      <c r="BI492" s="74" t="e">
        <f>IF(ISNA('[1]-------  H.S.ARA -------'!#REF!)," ",IF('[1]-------  H.S.ARA -------'!#REF!='CITYLIFE SİNEMALARI'!B492,HLOOKUP('CITYLIFE SİNEMALARI'!B492,'[1]-------  H.S.ARA -------'!#REF!,2,FALSE)," "))</f>
        <v>#REF!</v>
      </c>
      <c r="BJ492" s="74" t="e">
        <f>IF(ISNA('[1]-------  H.S.ARA -------'!#REF!)," ",IF('[1]-------  H.S.ARA -------'!#REF!='CITYLIFE SİNEMALARI'!B492,HLOOKUP('CITYLIFE SİNEMALARI'!B492,'[1]-------  H.S.ARA -------'!#REF!,2,FALSE)," "))</f>
        <v>#REF!</v>
      </c>
      <c r="BK492" s="74" t="e">
        <f>IF(ISNA('[1]-------  H.S.ARA -------'!#REF!)," ",IF('[1]-------  H.S.ARA -------'!#REF!='CITYLIFE SİNEMALARI'!B492,HLOOKUP('CITYLIFE SİNEMALARI'!B492,'[1]-------  H.S.ARA -------'!#REF!,2,FALSE)," "))</f>
        <v>#REF!</v>
      </c>
      <c r="BL492" s="74" t="e">
        <f>IF(ISNA('[1]-------  H.S.ARA -------'!#REF!)," ",IF('[1]-------  H.S.ARA -------'!#REF!='CITYLIFE SİNEMALARI'!B492,HLOOKUP('CITYLIFE SİNEMALARI'!B492,'[1]-------  H.S.ARA -------'!#REF!,2,FALSE)," "))</f>
        <v>#REF!</v>
      </c>
      <c r="BM492" s="74" t="e">
        <f>IF(ISNA('[1]-------  H.S.ARA -------'!#REF!)," ",IF('[1]-------  H.S.ARA -------'!#REF!='CITYLIFE SİNEMALARI'!B492,HLOOKUP('CITYLIFE SİNEMALARI'!B492,'[1]-------  H.S.ARA -------'!#REF!,2,FALSE)," "))</f>
        <v>#REF!</v>
      </c>
      <c r="BN492" s="74" t="e">
        <f>IF(ISNA('[1]-------  H.S.ARA -------'!#REF!)," ",IF('[1]-------  H.S.ARA -------'!#REF!='CITYLIFE SİNEMALARI'!B492,HLOOKUP('CITYLIFE SİNEMALARI'!B492,'[1]-------  H.S.ARA -------'!#REF!,2,FALSE)," "))</f>
        <v>#REF!</v>
      </c>
      <c r="BO492" s="74" t="e">
        <f>IF(ISNA('[1]-------  H.S.ARA -------'!#REF!)," ",IF('[1]-------  H.S.ARA -------'!#REF!='CITYLIFE SİNEMALARI'!B492,HLOOKUP('CITYLIFE SİNEMALARI'!B492,'[1]-------  H.S.ARA -------'!#REF!,2,FALSE)," "))</f>
        <v>#REF!</v>
      </c>
      <c r="BP492" s="75" t="e">
        <f>IF(ISNA('[1]-------  H.S.ARA -------'!#REF!)," ",IF('[1]-------  H.S.ARA -------'!#REF!='CITYLIFE SİNEMALARI'!B492,HLOOKUP('CITYLIFE SİNEMALARI'!B492,'[1]-------  H.S.ARA -------'!#REF!,2,FALSE)," "))</f>
        <v>#REF!</v>
      </c>
      <c r="BQ492" s="75" t="e">
        <f>IF(ISNA('[1]-------  H.S.ARA -------'!#REF!)," ",IF('[1]-------  H.S.ARA -------'!#REF!='CITYLIFE SİNEMALARI'!B492,HLOOKUP('CITYLIFE SİNEMALARI'!B492,'[1]-------  H.S.ARA -------'!#REF!,2,FALSE)," "))</f>
        <v>#REF!</v>
      </c>
      <c r="BR492" s="75" t="e">
        <f>IF(ISNA('[1]-------  H.S.ARA -------'!#REF!)," ",IF('[1]-------  H.S.ARA -------'!#REF!='CITYLIFE SİNEMALARI'!B492,HLOOKUP('CITYLIFE SİNEMALARI'!B492,'[1]-------  H.S.ARA -------'!#REF!,2,FALSE)," "))</f>
        <v>#REF!</v>
      </c>
      <c r="BS492" s="75" t="e">
        <f>IF(ISNA('[1]-------  H.S.ARA -------'!#REF!)," ",IF('[1]-------  H.S.ARA -------'!#REF!='CITYLIFE SİNEMALARI'!B492,HLOOKUP('CITYLIFE SİNEMALARI'!B492,'[1]-------  H.S.ARA -------'!#REF!,2,FALSE)," "))</f>
        <v>#REF!</v>
      </c>
      <c r="BT492" s="75" t="e">
        <f>IF(ISNA('[1]-------  H.S.ARA -------'!#REF!)," ",IF('[1]-------  H.S.ARA -------'!#REF!='CITYLIFE SİNEMALARI'!B492,HLOOKUP('CITYLIFE SİNEMALARI'!B492,'[1]-------  H.S.ARA -------'!#REF!,2,FALSE)," "))</f>
        <v>#REF!</v>
      </c>
      <c r="BU492" s="75" t="e">
        <f>IF(ISNA('[1]-------  H.S.ARA -------'!#REF!)," ",IF('[1]-------  H.S.ARA -------'!#REF!='CITYLIFE SİNEMALARI'!B492,HLOOKUP('CITYLIFE SİNEMALARI'!B492,'[1]-------  H.S.ARA -------'!#REF!,2,FALSE)," "))</f>
        <v>#REF!</v>
      </c>
      <c r="BV492" s="75" t="e">
        <f>IF(ISNA('[1]-------  H.S.ARA -------'!#REF!)," ",IF('[1]-------  H.S.ARA -------'!#REF!='CITYLIFE SİNEMALARI'!B492,HLOOKUP('CITYLIFE SİNEMALARI'!B492,'[1]-------  H.S.ARA -------'!#REF!,2,FALSE)," "))</f>
        <v>#REF!</v>
      </c>
      <c r="BW492" s="75" t="e">
        <f>IF(ISNA('[1]-------  H.S.ARA -------'!#REF!)," ",IF('[1]-------  H.S.ARA -------'!#REF!='CITYLIFE SİNEMALARI'!B492,HLOOKUP('CITYLIFE SİNEMALARI'!B492,'[1]-------  H.S.ARA -------'!#REF!,2,FALSE)," "))</f>
        <v>#REF!</v>
      </c>
      <c r="BX492" s="77" t="e">
        <f>IF(ISNA('[1]-------  H.S.ARA -------'!#REF!)," ",IF('[1]-------  H.S.ARA -------'!#REF!='CITYLIFE SİNEMALARI'!B492,HLOOKUP('CITYLIFE SİNEMALARI'!B492,'[1]-------  H.S.ARA -------'!#REF!,2,FALSE)," "))</f>
        <v>#REF!</v>
      </c>
      <c r="BY492" s="77" t="e">
        <f>IF(ISNA('[1]-------  H.S.ARA -------'!#REF!)," ",IF('[1]-------  H.S.ARA -------'!#REF!='CITYLIFE SİNEMALARI'!B492,HLOOKUP('CITYLIFE SİNEMALARI'!B492,'[1]-------  H.S.ARA -------'!#REF!,2,FALSE)," "))</f>
        <v>#REF!</v>
      </c>
      <c r="BZ492" s="77" t="e">
        <f>IF(ISNA('[1]-------  H.S.ARA -------'!#REF!)," ",IF('[1]-------  H.S.ARA -------'!#REF!='CITYLIFE SİNEMALARI'!B492,HLOOKUP('CITYLIFE SİNEMALARI'!B492,'[1]-------  H.S.ARA -------'!#REF!,2,FALSE)," "))</f>
        <v>#REF!</v>
      </c>
      <c r="CA492" s="77" t="e">
        <f>IF(ISNA('[1]-------  H.S.ARA -------'!#REF!)," ",IF('[1]-------  H.S.ARA -------'!#REF!='CITYLIFE SİNEMALARI'!B492,HLOOKUP('CITYLIFE SİNEMALARI'!B492,'[1]-------  H.S.ARA -------'!#REF!,2,FALSE)," "))</f>
        <v>#REF!</v>
      </c>
      <c r="CB492" s="77" t="e">
        <f>IF(ISNA('[1]-------  H.S.ARA -------'!#REF!)," ",IF('[1]-------  H.S.ARA -------'!#REF!='CITYLIFE SİNEMALARI'!B492,HLOOKUP('CITYLIFE SİNEMALARI'!B492,'[1]-------  H.S.ARA -------'!#REF!,2,FALSE)," "))</f>
        <v>#REF!</v>
      </c>
      <c r="CC492" s="77" t="e">
        <f>IF(ISNA('[1]-------  H.S.ARA -------'!#REF!)," ",IF('[1]-------  H.S.ARA -------'!#REF!='CITYLIFE SİNEMALARI'!B492,HLOOKUP('CITYLIFE SİNEMALARI'!B492,'[1]-------  H.S.ARA -------'!#REF!,2,FALSE)," "))</f>
        <v>#REF!</v>
      </c>
      <c r="CD492" s="77" t="e">
        <f>IF(ISNA('[1]-------  H.S.ARA -------'!#REF!)," ",IF('[1]-------  H.S.ARA -------'!#REF!='CITYLIFE SİNEMALARI'!B492,HLOOKUP('CITYLIFE SİNEMALARI'!B492,'[1]-------  H.S.ARA -------'!#REF!,2,FALSE)," "))</f>
        <v>#REF!</v>
      </c>
      <c r="CE492" s="77" t="e">
        <f>IF(ISNA('[1]-------  H.S.ARA -------'!#REF!)," ",IF('[1]-------  H.S.ARA -------'!#REF!='CITYLIFE SİNEMALARI'!B492,HLOOKUP('CITYLIFE SİNEMALARI'!B492,'[1]-------  H.S.ARA -------'!#REF!,2,FALSE)," "))</f>
        <v>#REF!</v>
      </c>
      <c r="CF492" s="73" t="e">
        <f>IF(ISNA('[1]-------  H.S.ARA -------'!#REF!)," ",IF('[1]-------  H.S.ARA -------'!#REF!='CITYLIFE SİNEMALARI'!B492,HLOOKUP('CITYLIFE SİNEMALARI'!B492,'[1]-------  H.S.ARA -------'!#REF!,2,FALSE)," "))</f>
        <v>#REF!</v>
      </c>
      <c r="CG492" s="73" t="e">
        <f>IF(ISNA('[1]-------  H.S.ARA -------'!#REF!)," ",IF('[1]-------  H.S.ARA -------'!#REF!='CITYLIFE SİNEMALARI'!B492,HLOOKUP('CITYLIFE SİNEMALARI'!B492,'[1]-------  H.S.ARA -------'!#REF!,2,FALSE)," "))</f>
        <v>#REF!</v>
      </c>
      <c r="CH492" s="73" t="e">
        <f>IF(ISNA('[1]-------  H.S.ARA -------'!#REF!)," ",IF('[1]-------  H.S.ARA -------'!#REF!='CITYLIFE SİNEMALARI'!B492,HLOOKUP('CITYLIFE SİNEMALARI'!B492,'[1]-------  H.S.ARA -------'!#REF!,2,FALSE)," "))</f>
        <v>#REF!</v>
      </c>
      <c r="CI492" s="73" t="e">
        <f>IF(ISNA('[1]-------  H.S.ARA -------'!#REF!)," ",IF('[1]-------  H.S.ARA -------'!#REF!='CITYLIFE SİNEMALARI'!B492,HLOOKUP('CITYLIFE SİNEMALARI'!B492,'[1]-------  H.S.ARA -------'!#REF!,2,FALSE)," "))</f>
        <v>#REF!</v>
      </c>
      <c r="CJ492" s="73" t="e">
        <f>IF(ISNA('[1]-------  H.S.ARA -------'!#REF!)," ",IF('[1]-------  H.S.ARA -------'!#REF!='CITYLIFE SİNEMALARI'!B492,HLOOKUP('CITYLIFE SİNEMALARI'!B492,'[1]-------  H.S.ARA -------'!#REF!,2,FALSE)," "))</f>
        <v>#REF!</v>
      </c>
      <c r="CK492" s="73" t="e">
        <f>IF(ISNA('[1]-------  H.S.ARA -------'!#REF!)," ",IF('[1]-------  H.S.ARA -------'!#REF!='CITYLIFE SİNEMALARI'!B492,HLOOKUP('CITYLIFE SİNEMALARI'!B492,'[1]-------  H.S.ARA -------'!#REF!,2,FALSE)," "))</f>
        <v>#REF!</v>
      </c>
      <c r="CL492" s="73" t="e">
        <f>IF(ISNA('[1]-------  H.S.ARA -------'!#REF!)," ",IF('[1]-------  H.S.ARA -------'!#REF!='CITYLIFE SİNEMALARI'!B492,HLOOKUP('CITYLIFE SİNEMALARI'!B492,'[1]-------  H.S.ARA -------'!#REF!,2,FALSE)," "))</f>
        <v>#REF!</v>
      </c>
      <c r="CM492" s="73" t="e">
        <f>IF(ISNA('[1]-------  H.S.ARA -------'!#REF!)," ",IF('[1]-------  H.S.ARA -------'!#REF!='CITYLIFE SİNEMALARI'!B492,HLOOKUP('CITYLIFE SİNEMALARI'!B492,'[1]-------  H.S.ARA -------'!#REF!,2,FALSE)," "))</f>
        <v>#REF!</v>
      </c>
      <c r="CN492" s="72" t="e">
        <f>IF(ISNA('[1]-------  H.S.ARA -------'!#REF!)," ",IF('[1]-------  H.S.ARA -------'!#REF!='CITYLIFE SİNEMALARI'!B492,HLOOKUP('CITYLIFE SİNEMALARI'!B492,'[1]-------  H.S.ARA -------'!#REF!,2,FALSE)," "))</f>
        <v>#REF!</v>
      </c>
      <c r="CO492" s="72" t="e">
        <f>IF(ISNA('[1]-------  H.S.ARA -------'!#REF!)," ",IF('[1]-------  H.S.ARA -------'!#REF!='CITYLIFE SİNEMALARI'!B492,HLOOKUP('CITYLIFE SİNEMALARI'!B492,'[1]-------  H.S.ARA -------'!#REF!,2,FALSE)," "))</f>
        <v>#REF!</v>
      </c>
      <c r="CP492" s="72" t="e">
        <f>IF(ISNA('[1]-------  H.S.ARA -------'!#REF!)," ",IF('[1]-------  H.S.ARA -------'!#REF!='CITYLIFE SİNEMALARI'!B492,HLOOKUP('CITYLIFE SİNEMALARI'!B492,'[1]-------  H.S.ARA -------'!#REF!,2,FALSE)," "))</f>
        <v>#REF!</v>
      </c>
      <c r="CQ492" s="72" t="e">
        <f>IF(ISNA('[1]-------  H.S.ARA -------'!#REF!)," ",IF('[1]-------  H.S.ARA -------'!#REF!='CITYLIFE SİNEMALARI'!B492,HLOOKUP('CITYLIFE SİNEMALARI'!B492,'[1]-------  H.S.ARA -------'!#REF!,2,FALSE)," "))</f>
        <v>#REF!</v>
      </c>
      <c r="CR492" s="72" t="e">
        <f>IF(ISNA('[1]-------  H.S.ARA -------'!#REF!)," ",IF('[1]-------  H.S.ARA -------'!#REF!='CITYLIFE SİNEMALARI'!B492,HLOOKUP('CITYLIFE SİNEMALARI'!B492,'[1]-------  H.S.ARA -------'!#REF!,2,FALSE)," "))</f>
        <v>#REF!</v>
      </c>
      <c r="CS492" s="72" t="e">
        <f>IF(ISNA('[1]-------  H.S.ARA -------'!#REF!)," ",IF('[1]-------  H.S.ARA -------'!#REF!='CITYLIFE SİNEMALARI'!B492,HLOOKUP('CITYLIFE SİNEMALARI'!B492,'[1]-------  H.S.ARA -------'!#REF!,2,FALSE)," "))</f>
        <v>#REF!</v>
      </c>
      <c r="CT492" s="72" t="e">
        <f>IF(ISNA('[1]-------  H.S.ARA -------'!#REF!)," ",IF('[1]-------  H.S.ARA -------'!#REF!='CITYLIFE SİNEMALARI'!B492,HLOOKUP('CITYLIFE SİNEMALARI'!B492,'[1]-------  H.S.ARA -------'!#REF!,2,FALSE)," "))</f>
        <v>#REF!</v>
      </c>
      <c r="CU492" s="72" t="e">
        <f>IF(ISNA('[1]-------  H.S.ARA -------'!#REF!)," ",IF('[1]-------  H.S.ARA -------'!#REF!='CITYLIFE SİNEMALARI'!B492,HLOOKUP('CITYLIFE SİNEMALARI'!B492,'[1]-------  H.S.ARA -------'!#REF!,2,FALSE)," "))</f>
        <v>#REF!</v>
      </c>
      <c r="CV492" s="74" t="e">
        <f>IF(ISNA('[1]-------  H.S.ARA -------'!#REF!)," ",IF('[1]-------  H.S.ARA -------'!#REF!='CITYLIFE SİNEMALARI'!B492,HLOOKUP('CITYLIFE SİNEMALARI'!B492,'[1]-------  H.S.ARA -------'!#REF!,2,FALSE)," "))</f>
        <v>#REF!</v>
      </c>
      <c r="CW492" s="74" t="e">
        <f>IF(ISNA('[1]-------  H.S.ARA -------'!#REF!)," ",IF('[1]-------  H.S.ARA -------'!#REF!='CITYLIFE SİNEMALARI'!B492,HLOOKUP('CITYLIFE SİNEMALARI'!B492,'[1]-------  H.S.ARA -------'!#REF!,2,FALSE)," "))</f>
        <v>#REF!</v>
      </c>
      <c r="CX492" s="74" t="e">
        <f>IF(ISNA('[1]-------  H.S.ARA -------'!#REF!)," ",IF('[1]-------  H.S.ARA -------'!#REF!='CITYLIFE SİNEMALARI'!B492,HLOOKUP('CITYLIFE SİNEMALARI'!B492,'[1]-------  H.S.ARA -------'!#REF!,2,FALSE)," "))</f>
        <v>#REF!</v>
      </c>
      <c r="CY492" s="74" t="e">
        <f>IF(ISNA('[1]-------  H.S.ARA -------'!#REF!)," ",IF('[1]-------  H.S.ARA -------'!#REF!='CITYLIFE SİNEMALARI'!B492,HLOOKUP('CITYLIFE SİNEMALARI'!B492,'[1]-------  H.S.ARA -------'!#REF!,2,FALSE)," "))</f>
        <v>#REF!</v>
      </c>
      <c r="CZ492" s="74" t="e">
        <f>IF(ISNA('[1]-------  H.S.ARA -------'!#REF!)," ",IF('[1]-------  H.S.ARA -------'!#REF!='CITYLIFE SİNEMALARI'!B492,HLOOKUP('CITYLIFE SİNEMALARI'!B492,'[1]-------  H.S.ARA -------'!#REF!,2,FALSE)," "))</f>
        <v>#REF!</v>
      </c>
      <c r="DA492" s="74" t="e">
        <f>IF(ISNA('[1]-------  H.S.ARA -------'!#REF!)," ",IF('[1]-------  H.S.ARA -------'!#REF!='CITYLIFE SİNEMALARI'!B492,HLOOKUP('CITYLIFE SİNEMALARI'!B492,'[1]-------  H.S.ARA -------'!#REF!,2,FALSE)," "))</f>
        <v>#REF!</v>
      </c>
      <c r="DB492" s="74" t="e">
        <f>IF(ISNA('[1]-------  H.S.ARA -------'!#REF!)," ",IF('[1]-------  H.S.ARA -------'!#REF!='CITYLIFE SİNEMALARI'!B492,HLOOKUP('CITYLIFE SİNEMALARI'!B492,'[1]-------  H.S.ARA -------'!#REF!,2,FALSE)," "))</f>
        <v>#REF!</v>
      </c>
      <c r="DC492" s="74" t="e">
        <f>IF(ISNA('[1]-------  H.S.ARA -------'!#REF!)," ",IF('[1]-------  H.S.ARA -------'!#REF!='CITYLIFE SİNEMALARI'!B492,HLOOKUP('CITYLIFE SİNEMALARI'!B492,'[1]-------  H.S.ARA -------'!#REF!,2,FALSE)," "))</f>
        <v>#REF!</v>
      </c>
      <c r="DD492" s="75" t="e">
        <f>IF(ISNA('[1]-------  H.S.ARA -------'!#REF!)," ",IF('[1]-------  H.S.ARA -------'!#REF!='CITYLIFE SİNEMALARI'!B492,HLOOKUP('CITYLIFE SİNEMALARI'!B492,'[1]-------  H.S.ARA -------'!#REF!,2,FALSE)," "))</f>
        <v>#REF!</v>
      </c>
      <c r="DE492" s="75" t="e">
        <f>IF(ISNA('[1]-------  H.S.ARA -------'!#REF!)," ",IF('[1]-------  H.S.ARA -------'!#REF!='CITYLIFE SİNEMALARI'!B492,HLOOKUP('CITYLIFE SİNEMALARI'!B492,'[1]-------  H.S.ARA -------'!#REF!,2,FALSE)," "))</f>
        <v>#REF!</v>
      </c>
      <c r="DF492" s="75" t="e">
        <f>IF(ISNA('[1]-------  H.S.ARA -------'!#REF!)," ",IF('[1]-------  H.S.ARA -------'!#REF!='CITYLIFE SİNEMALARI'!B492,HLOOKUP('CITYLIFE SİNEMALARI'!B492,'[1]-------  H.S.ARA -------'!#REF!,2,FALSE)," "))</f>
        <v>#REF!</v>
      </c>
      <c r="DG492" s="75" t="e">
        <f>IF(ISNA('[1]-------  H.S.ARA -------'!#REF!)," ",IF('[1]-------  H.S.ARA -------'!#REF!='CITYLIFE SİNEMALARI'!B492,HLOOKUP('CITYLIFE SİNEMALARI'!B492,'[1]-------  H.S.ARA -------'!#REF!,2,FALSE)," "))</f>
        <v>#REF!</v>
      </c>
      <c r="DH492" s="75" t="e">
        <f>IF(ISNA('[1]-------  H.S.ARA -------'!#REF!)," ",IF('[1]-------  H.S.ARA -------'!#REF!='CITYLIFE SİNEMALARI'!B492,HLOOKUP('CITYLIFE SİNEMALARI'!B492,'[1]-------  H.S.ARA -------'!#REF!,2,FALSE)," "))</f>
        <v>#REF!</v>
      </c>
      <c r="DI492" s="75" t="e">
        <f>IF(ISNA('[1]-------  H.S.ARA -------'!#REF!)," ",IF('[1]-------  H.S.ARA -------'!#REF!='CITYLIFE SİNEMALARI'!B492,HLOOKUP('CITYLIFE SİNEMALARI'!B492,'[1]-------  H.S.ARA -------'!#REF!,2,FALSE)," "))</f>
        <v>#REF!</v>
      </c>
      <c r="DJ492" s="75" t="e">
        <f>IF(ISNA('[1]-------  H.S.ARA -------'!#REF!)," ",IF('[1]-------  H.S.ARA -------'!#REF!='CITYLIFE SİNEMALARI'!B492,HLOOKUP('CITYLIFE SİNEMALARI'!B492,'[1]-------  H.S.ARA -------'!#REF!,2,FALSE)," "))</f>
        <v>#REF!</v>
      </c>
      <c r="DK492" s="75" t="e">
        <f>IF(ISNA('[1]-------  H.S.ARA -------'!#REF!)," ",IF('[1]-------  H.S.ARA -------'!#REF!='CITYLIFE SİNEMALARI'!B492,HLOOKUP('CITYLIFE SİNEMALARI'!B492,'[1]-------  H.S.ARA -------'!#REF!,2,FALSE)," "))</f>
        <v>#REF!</v>
      </c>
    </row>
    <row r="493" spans="2:115" ht="12.75">
      <c r="B493" s="80">
        <f t="shared" si="40"/>
        <v>0</v>
      </c>
      <c r="C493" s="81"/>
      <c r="D493" s="72" t="str">
        <f>IF(ISNA('[1]-------  H.S.ARA -------'!$C$3)," ",IF('[1]-------  H.S.ARA -------'!$C$3='CITYLIFE SİNEMALARI'!B493,HLOOKUP('CITYLIFE SİNEMALARI'!B493,'[1]-------  H.S.ARA -------'!$C$3:$C$6,2,FALSE)," "))</f>
        <v> </v>
      </c>
      <c r="E493" s="72" t="str">
        <f>IF(ISNA('[1]-------  H.S.ARA -------'!$D$3)," ",IF('[1]-------  H.S.ARA -------'!$D$3='CITYLIFE SİNEMALARI'!B493,HLOOKUP('CITYLIFE SİNEMALARI'!B493,'[1]-------  H.S.ARA -------'!$D$3:$D$6,2,FALSE)," "))</f>
        <v> </v>
      </c>
      <c r="F493" s="72" t="str">
        <f>IF(ISNA('[1]-------  H.S.ARA -------'!$E$3)," ",IF('[1]-------  H.S.ARA -------'!$E$3='CITYLIFE SİNEMALARI'!B493,HLOOKUP('CITYLIFE SİNEMALARI'!B493,'[1]-------  H.S.ARA -------'!$E$3:$E$6,2,FALSE)," "))</f>
        <v> </v>
      </c>
      <c r="G493" s="72" t="str">
        <f>IF(ISNA('[1]-------  H.S.ARA -------'!$F$3)," ",IF('[1]-------  H.S.ARA -------'!$F$3='CITYLIFE SİNEMALARI'!B493,HLOOKUP('CITYLIFE SİNEMALARI'!B493,'[1]-------  H.S.ARA -------'!$F$3:$F$6,2,FALSE)," "))</f>
        <v> </v>
      </c>
      <c r="H493" s="72" t="str">
        <f>IF(ISNA('[1]-------  H.S.ARA -------'!$G$3)," ",IF('[1]-------  H.S.ARA -------'!$G$3='CITYLIFE SİNEMALARI'!B493,HLOOKUP('CITYLIFE SİNEMALARI'!B493,'[1]-------  H.S.ARA -------'!$G$3:$G$6,2,FALSE)," "))</f>
        <v> </v>
      </c>
      <c r="I493" s="72" t="str">
        <f>IF(ISNA('[1]-------  H.S.ARA -------'!$H$3)," ",IF('[1]-------  H.S.ARA -------'!$H$3='CITYLIFE SİNEMALARI'!B493,HLOOKUP('CITYLIFE SİNEMALARI'!B493,'[1]-------  H.S.ARA -------'!$H$3:$H$6,2,FALSE)," "))</f>
        <v> </v>
      </c>
      <c r="J493" s="72" t="str">
        <f>IF(ISNA('[1]-------  H.S.ARA -------'!$I$3)," ",IF('[1]-------  H.S.ARA -------'!$I$3='CITYLIFE SİNEMALARI'!B493,HLOOKUP('CITYLIFE SİNEMALARI'!B493,'[1]-------  H.S.ARA -------'!$I$3:$I$6,2,FALSE)," "))</f>
        <v> </v>
      </c>
      <c r="K493" s="72" t="str">
        <f>IF(ISNA('[1]-------  H.S.ARA -------'!$J$3)," ",IF('[1]-------  H.S.ARA -------'!$J$3='CITYLIFE SİNEMALARI'!B493,HLOOKUP('CITYLIFE SİNEMALARI'!B493,'[1]-------  H.S.ARA -------'!$J$3:$J$6,2,FALSE)," "))</f>
        <v> </v>
      </c>
      <c r="L493" s="73" t="str">
        <f>IF(ISNA('[1]-------  H.S.ARA -------'!$C$7)," ",IF('[1]-------  H.S.ARA -------'!$C$7='CITYLIFE SİNEMALARI'!B493,HLOOKUP('CITYLIFE SİNEMALARI'!B493,'[1]-------  H.S.ARA -------'!$C$7:$C$10,2,FALSE)," "))</f>
        <v> </v>
      </c>
      <c r="M493" s="73" t="str">
        <f>IF(ISNA('[1]-------  H.S.ARA -------'!$D$7)," ",IF('[1]-------  H.S.ARA -------'!$D$7='CITYLIFE SİNEMALARI'!B493,HLOOKUP('CITYLIFE SİNEMALARI'!B493,'[1]-------  H.S.ARA -------'!$D$7:$D$10,2,FALSE)," "))</f>
        <v> </v>
      </c>
      <c r="N493" s="73" t="str">
        <f>IF(ISNA('[1]-------  H.S.ARA -------'!$E$7)," ",IF('[1]-------  H.S.ARA -------'!$E$7='CITYLIFE SİNEMALARI'!B493,HLOOKUP('CITYLIFE SİNEMALARI'!B493,'[1]-------  H.S.ARA -------'!$E$7:$E$10,2,FALSE)," "))</f>
        <v> </v>
      </c>
      <c r="O493" s="73" t="str">
        <f>IF(ISNA('[1]-------  H.S.ARA -------'!$F$7)," ",IF('[1]-------  H.S.ARA -------'!$F$7='CITYLIFE SİNEMALARI'!B493,HLOOKUP('CITYLIFE SİNEMALARI'!B493,'[1]-------  H.S.ARA -------'!$F$7:$F$10,2,FALSE)," "))</f>
        <v> </v>
      </c>
      <c r="P493" s="73" t="str">
        <f>IF(ISNA('[1]-------  H.S.ARA -------'!$G$7)," ",IF('[1]-------  H.S.ARA -------'!$G$7='CITYLIFE SİNEMALARI'!B493,HLOOKUP('CITYLIFE SİNEMALARI'!B493,'[1]-------  H.S.ARA -------'!$G$7:$G$10,2,FALSE)," "))</f>
        <v> </v>
      </c>
      <c r="Q493" s="73" t="str">
        <f>IF(ISNA('[1]-------  H.S.ARA -------'!$H$7)," ",IF('[1]-------  H.S.ARA -------'!$H$7='CITYLIFE SİNEMALARI'!B493,HLOOKUP('CITYLIFE SİNEMALARI'!B493,'[1]-------  H.S.ARA -------'!$H$7:$H$10,2,FALSE)," "))</f>
        <v> </v>
      </c>
      <c r="R493" s="73" t="str">
        <f>IF(ISNA('[1]-------  H.S.ARA -------'!$I$7)," ",IF('[1]-------  H.S.ARA -------'!$I$7='CITYLIFE SİNEMALARI'!B493,HLOOKUP('CITYLIFE SİNEMALARI'!B493,'[1]-------  H.S.ARA -------'!$I$7:$I$10,2,FALSE)," "))</f>
        <v> </v>
      </c>
      <c r="S493" s="73" t="str">
        <f>IF(ISNA('[1]-------  H.S.ARA -------'!$J$7)," ",IF('[1]-------  H.S.ARA -------'!$J$7='CITYLIFE SİNEMALARI'!B493,HLOOKUP('CITYLIFE SİNEMALARI'!B493,'[1]-------  H.S.ARA -------'!$J$7:$J$10,2,FALSE)," "))</f>
        <v> </v>
      </c>
      <c r="T493" s="74" t="str">
        <f>IF(ISNA('[1]-------  H.S.ARA -------'!$C$11)," ",IF('[1]-------  H.S.ARA -------'!$C$11='CITYLIFE SİNEMALARI'!B493,HLOOKUP('CITYLIFE SİNEMALARI'!B493,'[1]-------  H.S.ARA -------'!$C$11:$C$14,2,FALSE)," "))</f>
        <v> </v>
      </c>
      <c r="U493" s="74" t="str">
        <f>IF(ISNA('[1]-------  H.S.ARA -------'!$D$11)," ",IF('[1]-------  H.S.ARA -------'!$D$11='CITYLIFE SİNEMALARI'!B493,HLOOKUP('CITYLIFE SİNEMALARI'!B493,'[1]-------  H.S.ARA -------'!$D$11:$D$14,2,FALSE)," "))</f>
        <v> </v>
      </c>
      <c r="V493" s="74" t="str">
        <f>IF(ISNA('[1]-------  H.S.ARA -------'!$E$11)," ",IF('[1]-------  H.S.ARA -------'!$E$11='CITYLIFE SİNEMALARI'!B493,HLOOKUP('CITYLIFE SİNEMALARI'!B493,'[1]-------  H.S.ARA -------'!$E$11:$E$14,2,FALSE)," "))</f>
        <v> </v>
      </c>
      <c r="W493" s="74" t="str">
        <f>IF(ISNA('[1]-------  H.S.ARA -------'!$F$11)," ",IF('[1]-------  H.S.ARA -------'!$F$11='CITYLIFE SİNEMALARI'!B493,HLOOKUP('CITYLIFE SİNEMALARI'!B493,'[1]-------  H.S.ARA -------'!$F$11:$F$14,2,FALSE)," "))</f>
        <v> </v>
      </c>
      <c r="X493" s="74" t="str">
        <f>IF(ISNA('[1]-------  H.S.ARA -------'!$G$11)," ",IF('[1]-------  H.S.ARA -------'!$G$11='CITYLIFE SİNEMALARI'!B493,HLOOKUP('CITYLIFE SİNEMALARI'!B493,'[1]-------  H.S.ARA -------'!$G$11:$G$14,2,FALSE)," "))</f>
        <v> </v>
      </c>
      <c r="Y493" s="74" t="str">
        <f>IF(ISNA('[1]-------  H.S.ARA -------'!$H$11)," ",IF('[1]-------  H.S.ARA -------'!$H$11='CITYLIFE SİNEMALARI'!B493,HLOOKUP('CITYLIFE SİNEMALARI'!B493,'[1]-------  H.S.ARA -------'!$H$11:$H$14,2,FALSE)," "))</f>
        <v> </v>
      </c>
      <c r="Z493" s="74" t="str">
        <f>IF(ISNA('[1]-------  H.S.ARA -------'!$I$11)," ",IF('[1]-------  H.S.ARA -------'!$I$11='CITYLIFE SİNEMALARI'!B493,HLOOKUP('CITYLIFE SİNEMALARI'!B493,'[1]-------  H.S.ARA -------'!$I$11:$I$14,2,FALSE)," "))</f>
        <v> </v>
      </c>
      <c r="AA493" s="74" t="str">
        <f>IF(ISNA('[1]-------  H.S.ARA -------'!$J$11)," ",IF('[1]-------  H.S.ARA -------'!$J$11='CITYLIFE SİNEMALARI'!B493,HLOOKUP('CITYLIFE SİNEMALARI'!B493,'[1]-------  H.S.ARA -------'!$J$11:$J$14,2,FALSE)," "))</f>
        <v> </v>
      </c>
      <c r="AB493" s="75" t="str">
        <f>IF(ISNA('[1]-------  H.S.ARA -------'!$C$15)," ",IF('[1]-------  H.S.ARA -------'!$C$15='CITYLIFE SİNEMALARI'!B493,HLOOKUP('CITYLIFE SİNEMALARI'!B493,'[1]-------  H.S.ARA -------'!$C$15:$C$18,2,FALSE)," "))</f>
        <v> </v>
      </c>
      <c r="AC493" s="75" t="str">
        <f>IF(ISNA('[1]-------  H.S.ARA -------'!$D$15)," ",IF('[1]-------  H.S.ARA -------'!$D$15='CITYLIFE SİNEMALARI'!B493,HLOOKUP('CITYLIFE SİNEMALARI'!B493,'[1]-------  H.S.ARA -------'!$D$15:$D$18,2,FALSE)," "))</f>
        <v> </v>
      </c>
      <c r="AD493" s="75" t="str">
        <f>IF(ISNA('[1]-------  H.S.ARA -------'!$E$15)," ",IF('[1]-------  H.S.ARA -------'!$E$15='CITYLIFE SİNEMALARI'!B493,HLOOKUP('CITYLIFE SİNEMALARI'!B493,'[1]-------  H.S.ARA -------'!$E$15:$E$18,2,FALSE)," "))</f>
        <v> </v>
      </c>
      <c r="AE493" s="75" t="str">
        <f>IF(ISNA('[1]-------  H.S.ARA -------'!$F$15)," ",IF('[1]-------  H.S.ARA -------'!$F$15='CITYLIFE SİNEMALARI'!B493,HLOOKUP('CITYLIFE SİNEMALARI'!B493,'[1]-------  H.S.ARA -------'!$F$15:$F$18,2,FALSE)," "))</f>
        <v> </v>
      </c>
      <c r="AF493" s="75" t="str">
        <f>IF(ISNA('[1]-------  H.S.ARA -------'!$G$15)," ",IF('[1]-------  H.S.ARA -------'!$G$15='CITYLIFE SİNEMALARI'!B493,HLOOKUP('CITYLIFE SİNEMALARI'!B493,'[1]-------  H.S.ARA -------'!$G$15:$G$18,2,FALSE)," "))</f>
        <v> </v>
      </c>
      <c r="AG493" s="75" t="str">
        <f>IF(ISNA('[1]-------  H.S.ARA -------'!$H$15)," ",IF('[1]-------  H.S.ARA -------'!$H$15='CITYLIFE SİNEMALARI'!B493,HLOOKUP('CITYLIFE SİNEMALARI'!B493,'[1]-------  H.S.ARA -------'!$H$15:$H$18,2,FALSE)," "))</f>
        <v> </v>
      </c>
      <c r="AH493" s="75" t="str">
        <f>IF(ISNA('[1]-------  H.S.ARA -------'!$I$15)," ",IF('[1]-------  H.S.ARA -------'!$I$15='CITYLIFE SİNEMALARI'!B493,HLOOKUP('CITYLIFE SİNEMALARI'!B493,'[1]-------  H.S.ARA -------'!$I$15:$I$18,2,FALSE)," "))</f>
        <v> </v>
      </c>
      <c r="AI493" s="75" t="str">
        <f>IF(ISNA('[1]-------  H.S.ARA -------'!$J$15)," ",IF('[1]-------  H.S.ARA -------'!$J$15='CITYLIFE SİNEMALARI'!B493,HLOOKUP('CITYLIFE SİNEMALARI'!B493,'[1]-------  H.S.ARA -------'!$J$15:$J$18,2,FALSE)," "))</f>
        <v> </v>
      </c>
      <c r="AJ493" s="76" t="str">
        <f>IF(ISNA('[1]-------  H.S.ARA -------'!$C$19)," ",IF('[1]-------  H.S.ARA -------'!$C$19='CITYLIFE SİNEMALARI'!B493,HLOOKUP('CITYLIFE SİNEMALARI'!B493,'[1]-------  H.S.ARA -------'!$C$19:$C$22,2,FALSE)," "))</f>
        <v> </v>
      </c>
      <c r="AK493" s="76" t="str">
        <f>IF(ISNA('[1]-------  H.S.ARA -------'!$D$19)," ",IF('[1]-------  H.S.ARA -------'!$D$19='CITYLIFE SİNEMALARI'!B493,HLOOKUP('CITYLIFE SİNEMALARI'!B493,'[1]-------  H.S.ARA -------'!$D$19:$D$22,2,FALSE)," "))</f>
        <v> </v>
      </c>
      <c r="AL493" s="76" t="str">
        <f>IF(ISNA('[1]-------  H.S.ARA -------'!$E$19)," ",IF('[1]-------  H.S.ARA -------'!$E$19='CITYLIFE SİNEMALARI'!B493,HLOOKUP('CITYLIFE SİNEMALARI'!B493,'[1]-------  H.S.ARA -------'!$E$19:$E$22,2,FALSE)," "))</f>
        <v> </v>
      </c>
      <c r="AM493" s="76" t="str">
        <f>IF(ISNA('[1]-------  H.S.ARA -------'!$F$19)," ",IF('[1]-------  H.S.ARA -------'!$F$19='CITYLIFE SİNEMALARI'!B493,HLOOKUP('CITYLIFE SİNEMALARI'!B493,'[1]-------  H.S.ARA -------'!$F$19:$F$22,2,FALSE)," "))</f>
        <v> </v>
      </c>
      <c r="AN493" s="76" t="str">
        <f>IF(ISNA('[1]-------  H.S.ARA -------'!$G$19)," ",IF('[1]-------  H.S.ARA -------'!$G$19='CITYLIFE SİNEMALARI'!B493,HLOOKUP('CITYLIFE SİNEMALARI'!B493,'[1]-------  H.S.ARA -------'!$G$19:$G$22,2,FALSE)," "))</f>
        <v> </v>
      </c>
      <c r="AO493" s="76" t="str">
        <f>IF(ISNA('[1]-------  H.S.ARA -------'!$H$19)," ",IF('[1]-------  H.S.ARA -------'!$H$19='CITYLIFE SİNEMALARI'!B493,HLOOKUP('CITYLIFE SİNEMALARI'!B493,'[1]-------  H.S.ARA -------'!$H$19:$H$22,2,FALSE)," "))</f>
        <v> </v>
      </c>
      <c r="AP493" s="76" t="str">
        <f>IF(ISNA('[1]-------  H.S.ARA -------'!$I$19)," ",IF('[1]-------  H.S.ARA -------'!$I$19='CITYLIFE SİNEMALARI'!B493,HLOOKUP('CITYLIFE SİNEMALARI'!B493,'[1]-------  H.S.ARA -------'!$I$19:$I$22,2,FALSE)," "))</f>
        <v> </v>
      </c>
      <c r="AQ493" s="76" t="str">
        <f>IF(ISNA('[1]-------  H.S.ARA -------'!$J$19)," ",IF('[1]-------  H.S.ARA -------'!$J$19='CITYLIFE SİNEMALARI'!B493,HLOOKUP('CITYLIFE SİNEMALARI'!B493,'[1]-------  H.S.ARA -------'!$J$19:$J$22,2,FALSE)," "))</f>
        <v> </v>
      </c>
      <c r="AR493" s="73" t="str">
        <f>IF(ISNA('[1]-------  H.S.ARA -------'!$C$23)," ",IF('[1]-------  H.S.ARA -------'!$C$23='CITYLIFE SİNEMALARI'!B493,HLOOKUP('CITYLIFE SİNEMALARI'!B493,'[1]-------  H.S.ARA -------'!$C$23:$C$26,2,FALSE)," "))</f>
        <v> </v>
      </c>
      <c r="AS493" s="73" t="str">
        <f>IF(ISNA('[1]-------  H.S.ARA -------'!$D$23)," ",IF('[1]-------  H.S.ARA -------'!$D$23='CITYLIFE SİNEMALARI'!B493,HLOOKUP('CITYLIFE SİNEMALARI'!B493,'[1]-------  H.S.ARA -------'!$D$23:$D$26,2,FALSE)," "))</f>
        <v> </v>
      </c>
      <c r="AT493" s="73" t="str">
        <f>IF(ISNA('[1]-------  H.S.ARA -------'!$E$23)," ",IF('[1]-------  H.S.ARA -------'!$E$23='CITYLIFE SİNEMALARI'!B493,HLOOKUP('CITYLIFE SİNEMALARI'!B493,'[1]-------  H.S.ARA -------'!$E$23:$E$26,2,FALSE)," "))</f>
        <v> </v>
      </c>
      <c r="AU493" s="73" t="str">
        <f>IF(ISNA('[1]-------  H.S.ARA -------'!$F$23)," ",IF('[1]-------  H.S.ARA -------'!$F$23='CITYLIFE SİNEMALARI'!B493,HLOOKUP('CITYLIFE SİNEMALARI'!B493,'[1]-------  H.S.ARA -------'!$F$23:$F$26,2,FALSE)," "))</f>
        <v> </v>
      </c>
      <c r="AV493" s="73" t="str">
        <f>IF(ISNA('[1]-------  H.S.ARA -------'!$G$23)," ",IF('[1]-------  H.S.ARA -------'!$G$23='CITYLIFE SİNEMALARI'!B493,HLOOKUP('CITYLIFE SİNEMALARI'!B493,'[1]-------  H.S.ARA -------'!$G$23:$G$26,2,FALSE)," "))</f>
        <v> </v>
      </c>
      <c r="AW493" s="73" t="str">
        <f>IF(ISNA('[1]-------  H.S.ARA -------'!$H$23)," ",IF('[1]-------  H.S.ARA -------'!$H$23='CITYLIFE SİNEMALARI'!B493,HLOOKUP('CITYLIFE SİNEMALARI'!B493,'[1]-------  H.S.ARA -------'!$H$23:$H$26,2,FALSE)," "))</f>
        <v> </v>
      </c>
      <c r="AX493" s="73" t="str">
        <f>IF(ISNA('[1]-------  H.S.ARA -------'!$I$23)," ",IF('[1]-------  H.S.ARA -------'!$I$23='CITYLIFE SİNEMALARI'!B493,HLOOKUP('CITYLIFE SİNEMALARI'!B493,'[1]-------  H.S.ARA -------'!$I$23:$I$26,2,FALSE)," "))</f>
        <v> </v>
      </c>
      <c r="AY493" s="73" t="str">
        <f>IF(ISNA('[1]-------  H.S.ARA -------'!$J$23)," ",IF('[1]-------  H.S.ARA -------'!$J$23='CITYLIFE SİNEMALARI'!B493,HLOOKUP('CITYLIFE SİNEMALARI'!B493,'[1]-------  H.S.ARA -------'!$J$23:$J$26,2,FALSE)," "))</f>
        <v> </v>
      </c>
      <c r="AZ493" s="72" t="str">
        <f>IF(ISNA('[1]-------  H.S.ARA -------'!$C$27)," ",IF('[1]-------  H.S.ARA -------'!$C$27='CITYLIFE SİNEMALARI'!B493,HLOOKUP('CITYLIFE SİNEMALARI'!B493,'[1]-------  H.S.ARA -------'!$C$27:$C$30,2,FALSE)," "))</f>
        <v> </v>
      </c>
      <c r="BA493" s="72" t="str">
        <f>IF(ISNA('[1]-------  H.S.ARA -------'!$D$27)," ",IF('[1]-------  H.S.ARA -------'!$D$27='CITYLIFE SİNEMALARI'!B493,HLOOKUP('CITYLIFE SİNEMALARI'!B493,'[1]-------  H.S.ARA -------'!$D$27:$D$30,2,FALSE)," "))</f>
        <v> </v>
      </c>
      <c r="BB493" s="72" t="str">
        <f>IF(ISNA('[1]-------  H.S.ARA -------'!$E$27)," ",IF('[1]-------  H.S.ARA -------'!$E$27='CITYLIFE SİNEMALARI'!B493,HLOOKUP('CITYLIFE SİNEMALARI'!B493,'[1]-------  H.S.ARA -------'!$E$27:$E$30,2,FALSE)," "))</f>
        <v> </v>
      </c>
      <c r="BC493" s="72" t="str">
        <f>IF(ISNA('[1]-------  H.S.ARA -------'!$F$27)," ",IF('[1]-------  H.S.ARA -------'!$F$27='CITYLIFE SİNEMALARI'!B493,HLOOKUP('CITYLIFE SİNEMALARI'!B493,'[1]-------  H.S.ARA -------'!$F$27:$F$30,2,FALSE)," "))</f>
        <v> </v>
      </c>
      <c r="BD493" s="72" t="str">
        <f>IF(ISNA('[1]-------  H.S.ARA -------'!$G$27)," ",IF('[1]-------  H.S.ARA -------'!$G$27='CITYLIFE SİNEMALARI'!B493,HLOOKUP('CITYLIFE SİNEMALARI'!B493,'[1]-------  H.S.ARA -------'!$G$27:$G$30,2,FALSE)," "))</f>
        <v> </v>
      </c>
      <c r="BE493" s="72" t="str">
        <f>IF(ISNA('[1]-------  H.S.ARA -------'!$H$27)," ",IF('[1]-------  H.S.ARA -------'!$H$27='CITYLIFE SİNEMALARI'!B493,HLOOKUP('CITYLIFE SİNEMALARI'!B493,'[1]-------  H.S.ARA -------'!$H$27:$H$30,2,FALSE)," "))</f>
        <v> </v>
      </c>
      <c r="BF493" s="72" t="str">
        <f>IF(ISNA('[1]-------  H.S.ARA -------'!$I$27)," ",IF('[1]-------  H.S.ARA -------'!$I$27='CITYLIFE SİNEMALARI'!B493,HLOOKUP('CITYLIFE SİNEMALARI'!B493,'[1]-------  H.S.ARA -------'!$I$27:$I$30,2,FALSE)," "))</f>
        <v> </v>
      </c>
      <c r="BG493" s="72" t="str">
        <f>IF(ISNA('[1]-------  H.S.ARA -------'!$J$27)," ",IF('[1]-------  H.S.ARA -------'!$J$27='CITYLIFE SİNEMALARI'!B493,HLOOKUP('CITYLIFE SİNEMALARI'!B493,'[1]-------  H.S.ARA -------'!$J$27:$J$30,2,FALSE)," "))</f>
        <v> </v>
      </c>
      <c r="BH493" s="74" t="e">
        <f>IF(ISNA('[1]-------  H.S.ARA -------'!#REF!)," ",IF('[1]-------  H.S.ARA -------'!#REF!='CITYLIFE SİNEMALARI'!B493,HLOOKUP('CITYLIFE SİNEMALARI'!B493,'[1]-------  H.S.ARA -------'!#REF!,2,FALSE)," "))</f>
        <v>#REF!</v>
      </c>
      <c r="BI493" s="74" t="e">
        <f>IF(ISNA('[1]-------  H.S.ARA -------'!#REF!)," ",IF('[1]-------  H.S.ARA -------'!#REF!='CITYLIFE SİNEMALARI'!B493,HLOOKUP('CITYLIFE SİNEMALARI'!B493,'[1]-------  H.S.ARA -------'!#REF!,2,FALSE)," "))</f>
        <v>#REF!</v>
      </c>
      <c r="BJ493" s="74" t="e">
        <f>IF(ISNA('[1]-------  H.S.ARA -------'!#REF!)," ",IF('[1]-------  H.S.ARA -------'!#REF!='CITYLIFE SİNEMALARI'!B493,HLOOKUP('CITYLIFE SİNEMALARI'!B493,'[1]-------  H.S.ARA -------'!#REF!,2,FALSE)," "))</f>
        <v>#REF!</v>
      </c>
      <c r="BK493" s="74" t="e">
        <f>IF(ISNA('[1]-------  H.S.ARA -------'!#REF!)," ",IF('[1]-------  H.S.ARA -------'!#REF!='CITYLIFE SİNEMALARI'!B493,HLOOKUP('CITYLIFE SİNEMALARI'!B493,'[1]-------  H.S.ARA -------'!#REF!,2,FALSE)," "))</f>
        <v>#REF!</v>
      </c>
      <c r="BL493" s="74" t="e">
        <f>IF(ISNA('[1]-------  H.S.ARA -------'!#REF!)," ",IF('[1]-------  H.S.ARA -------'!#REF!='CITYLIFE SİNEMALARI'!B493,HLOOKUP('CITYLIFE SİNEMALARI'!B493,'[1]-------  H.S.ARA -------'!#REF!,2,FALSE)," "))</f>
        <v>#REF!</v>
      </c>
      <c r="BM493" s="74" t="e">
        <f>IF(ISNA('[1]-------  H.S.ARA -------'!#REF!)," ",IF('[1]-------  H.S.ARA -------'!#REF!='CITYLIFE SİNEMALARI'!B493,HLOOKUP('CITYLIFE SİNEMALARI'!B493,'[1]-------  H.S.ARA -------'!#REF!,2,FALSE)," "))</f>
        <v>#REF!</v>
      </c>
      <c r="BN493" s="74" t="e">
        <f>IF(ISNA('[1]-------  H.S.ARA -------'!#REF!)," ",IF('[1]-------  H.S.ARA -------'!#REF!='CITYLIFE SİNEMALARI'!B493,HLOOKUP('CITYLIFE SİNEMALARI'!B493,'[1]-------  H.S.ARA -------'!#REF!,2,FALSE)," "))</f>
        <v>#REF!</v>
      </c>
      <c r="BO493" s="74" t="e">
        <f>IF(ISNA('[1]-------  H.S.ARA -------'!#REF!)," ",IF('[1]-------  H.S.ARA -------'!#REF!='CITYLIFE SİNEMALARI'!B493,HLOOKUP('CITYLIFE SİNEMALARI'!B493,'[1]-------  H.S.ARA -------'!#REF!,2,FALSE)," "))</f>
        <v>#REF!</v>
      </c>
      <c r="BP493" s="75" t="e">
        <f>IF(ISNA('[1]-------  H.S.ARA -------'!#REF!)," ",IF('[1]-------  H.S.ARA -------'!#REF!='CITYLIFE SİNEMALARI'!B493,HLOOKUP('CITYLIFE SİNEMALARI'!B493,'[1]-------  H.S.ARA -------'!#REF!,2,FALSE)," "))</f>
        <v>#REF!</v>
      </c>
      <c r="BQ493" s="75" t="e">
        <f>IF(ISNA('[1]-------  H.S.ARA -------'!#REF!)," ",IF('[1]-------  H.S.ARA -------'!#REF!='CITYLIFE SİNEMALARI'!B493,HLOOKUP('CITYLIFE SİNEMALARI'!B493,'[1]-------  H.S.ARA -------'!#REF!,2,FALSE)," "))</f>
        <v>#REF!</v>
      </c>
      <c r="BR493" s="75" t="e">
        <f>IF(ISNA('[1]-------  H.S.ARA -------'!#REF!)," ",IF('[1]-------  H.S.ARA -------'!#REF!='CITYLIFE SİNEMALARI'!B493,HLOOKUP('CITYLIFE SİNEMALARI'!B493,'[1]-------  H.S.ARA -------'!#REF!,2,FALSE)," "))</f>
        <v>#REF!</v>
      </c>
      <c r="BS493" s="75" t="e">
        <f>IF(ISNA('[1]-------  H.S.ARA -------'!#REF!)," ",IF('[1]-------  H.S.ARA -------'!#REF!='CITYLIFE SİNEMALARI'!B493,HLOOKUP('CITYLIFE SİNEMALARI'!B493,'[1]-------  H.S.ARA -------'!#REF!,2,FALSE)," "))</f>
        <v>#REF!</v>
      </c>
      <c r="BT493" s="75" t="e">
        <f>IF(ISNA('[1]-------  H.S.ARA -------'!#REF!)," ",IF('[1]-------  H.S.ARA -------'!#REF!='CITYLIFE SİNEMALARI'!B493,HLOOKUP('CITYLIFE SİNEMALARI'!B493,'[1]-------  H.S.ARA -------'!#REF!,2,FALSE)," "))</f>
        <v>#REF!</v>
      </c>
      <c r="BU493" s="75" t="e">
        <f>IF(ISNA('[1]-------  H.S.ARA -------'!#REF!)," ",IF('[1]-------  H.S.ARA -------'!#REF!='CITYLIFE SİNEMALARI'!B493,HLOOKUP('CITYLIFE SİNEMALARI'!B493,'[1]-------  H.S.ARA -------'!#REF!,2,FALSE)," "))</f>
        <v>#REF!</v>
      </c>
      <c r="BV493" s="75" t="e">
        <f>IF(ISNA('[1]-------  H.S.ARA -------'!#REF!)," ",IF('[1]-------  H.S.ARA -------'!#REF!='CITYLIFE SİNEMALARI'!B493,HLOOKUP('CITYLIFE SİNEMALARI'!B493,'[1]-------  H.S.ARA -------'!#REF!,2,FALSE)," "))</f>
        <v>#REF!</v>
      </c>
      <c r="BW493" s="75" t="e">
        <f>IF(ISNA('[1]-------  H.S.ARA -------'!#REF!)," ",IF('[1]-------  H.S.ARA -------'!#REF!='CITYLIFE SİNEMALARI'!B493,HLOOKUP('CITYLIFE SİNEMALARI'!B493,'[1]-------  H.S.ARA -------'!#REF!,2,FALSE)," "))</f>
        <v>#REF!</v>
      </c>
      <c r="BX493" s="77" t="e">
        <f>IF(ISNA('[1]-------  H.S.ARA -------'!#REF!)," ",IF('[1]-------  H.S.ARA -------'!#REF!='CITYLIFE SİNEMALARI'!B493,HLOOKUP('CITYLIFE SİNEMALARI'!B493,'[1]-------  H.S.ARA -------'!#REF!,2,FALSE)," "))</f>
        <v>#REF!</v>
      </c>
      <c r="BY493" s="77" t="e">
        <f>IF(ISNA('[1]-------  H.S.ARA -------'!#REF!)," ",IF('[1]-------  H.S.ARA -------'!#REF!='CITYLIFE SİNEMALARI'!B493,HLOOKUP('CITYLIFE SİNEMALARI'!B493,'[1]-------  H.S.ARA -------'!#REF!,2,FALSE)," "))</f>
        <v>#REF!</v>
      </c>
      <c r="BZ493" s="77" t="e">
        <f>IF(ISNA('[1]-------  H.S.ARA -------'!#REF!)," ",IF('[1]-------  H.S.ARA -------'!#REF!='CITYLIFE SİNEMALARI'!B493,HLOOKUP('CITYLIFE SİNEMALARI'!B493,'[1]-------  H.S.ARA -------'!#REF!,2,FALSE)," "))</f>
        <v>#REF!</v>
      </c>
      <c r="CA493" s="77" t="e">
        <f>IF(ISNA('[1]-------  H.S.ARA -------'!#REF!)," ",IF('[1]-------  H.S.ARA -------'!#REF!='CITYLIFE SİNEMALARI'!B493,HLOOKUP('CITYLIFE SİNEMALARI'!B493,'[1]-------  H.S.ARA -------'!#REF!,2,FALSE)," "))</f>
        <v>#REF!</v>
      </c>
      <c r="CB493" s="77" t="e">
        <f>IF(ISNA('[1]-------  H.S.ARA -------'!#REF!)," ",IF('[1]-------  H.S.ARA -------'!#REF!='CITYLIFE SİNEMALARI'!B493,HLOOKUP('CITYLIFE SİNEMALARI'!B493,'[1]-------  H.S.ARA -------'!#REF!,2,FALSE)," "))</f>
        <v>#REF!</v>
      </c>
      <c r="CC493" s="77" t="e">
        <f>IF(ISNA('[1]-------  H.S.ARA -------'!#REF!)," ",IF('[1]-------  H.S.ARA -------'!#REF!='CITYLIFE SİNEMALARI'!B493,HLOOKUP('CITYLIFE SİNEMALARI'!B493,'[1]-------  H.S.ARA -------'!#REF!,2,FALSE)," "))</f>
        <v>#REF!</v>
      </c>
      <c r="CD493" s="77" t="e">
        <f>IF(ISNA('[1]-------  H.S.ARA -------'!#REF!)," ",IF('[1]-------  H.S.ARA -------'!#REF!='CITYLIFE SİNEMALARI'!B493,HLOOKUP('CITYLIFE SİNEMALARI'!B493,'[1]-------  H.S.ARA -------'!#REF!,2,FALSE)," "))</f>
        <v>#REF!</v>
      </c>
      <c r="CE493" s="77" t="e">
        <f>IF(ISNA('[1]-------  H.S.ARA -------'!#REF!)," ",IF('[1]-------  H.S.ARA -------'!#REF!='CITYLIFE SİNEMALARI'!B493,HLOOKUP('CITYLIFE SİNEMALARI'!B493,'[1]-------  H.S.ARA -------'!#REF!,2,FALSE)," "))</f>
        <v>#REF!</v>
      </c>
      <c r="CF493" s="73" t="e">
        <f>IF(ISNA('[1]-------  H.S.ARA -------'!#REF!)," ",IF('[1]-------  H.S.ARA -------'!#REF!='CITYLIFE SİNEMALARI'!B493,HLOOKUP('CITYLIFE SİNEMALARI'!B493,'[1]-------  H.S.ARA -------'!#REF!,2,FALSE)," "))</f>
        <v>#REF!</v>
      </c>
      <c r="CG493" s="73" t="e">
        <f>IF(ISNA('[1]-------  H.S.ARA -------'!#REF!)," ",IF('[1]-------  H.S.ARA -------'!#REF!='CITYLIFE SİNEMALARI'!B493,HLOOKUP('CITYLIFE SİNEMALARI'!B493,'[1]-------  H.S.ARA -------'!#REF!,2,FALSE)," "))</f>
        <v>#REF!</v>
      </c>
      <c r="CH493" s="73" t="e">
        <f>IF(ISNA('[1]-------  H.S.ARA -------'!#REF!)," ",IF('[1]-------  H.S.ARA -------'!#REF!='CITYLIFE SİNEMALARI'!B493,HLOOKUP('CITYLIFE SİNEMALARI'!B493,'[1]-------  H.S.ARA -------'!#REF!,2,FALSE)," "))</f>
        <v>#REF!</v>
      </c>
      <c r="CI493" s="73" t="e">
        <f>IF(ISNA('[1]-------  H.S.ARA -------'!#REF!)," ",IF('[1]-------  H.S.ARA -------'!#REF!='CITYLIFE SİNEMALARI'!B493,HLOOKUP('CITYLIFE SİNEMALARI'!B493,'[1]-------  H.S.ARA -------'!#REF!,2,FALSE)," "))</f>
        <v>#REF!</v>
      </c>
      <c r="CJ493" s="73" t="e">
        <f>IF(ISNA('[1]-------  H.S.ARA -------'!#REF!)," ",IF('[1]-------  H.S.ARA -------'!#REF!='CITYLIFE SİNEMALARI'!B493,HLOOKUP('CITYLIFE SİNEMALARI'!B493,'[1]-------  H.S.ARA -------'!#REF!,2,FALSE)," "))</f>
        <v>#REF!</v>
      </c>
      <c r="CK493" s="73" t="e">
        <f>IF(ISNA('[1]-------  H.S.ARA -------'!#REF!)," ",IF('[1]-------  H.S.ARA -------'!#REF!='CITYLIFE SİNEMALARI'!B493,HLOOKUP('CITYLIFE SİNEMALARI'!B493,'[1]-------  H.S.ARA -------'!#REF!,2,FALSE)," "))</f>
        <v>#REF!</v>
      </c>
      <c r="CL493" s="73" t="e">
        <f>IF(ISNA('[1]-------  H.S.ARA -------'!#REF!)," ",IF('[1]-------  H.S.ARA -------'!#REF!='CITYLIFE SİNEMALARI'!B493,HLOOKUP('CITYLIFE SİNEMALARI'!B493,'[1]-------  H.S.ARA -------'!#REF!,2,FALSE)," "))</f>
        <v>#REF!</v>
      </c>
      <c r="CM493" s="73" t="e">
        <f>IF(ISNA('[1]-------  H.S.ARA -------'!#REF!)," ",IF('[1]-------  H.S.ARA -------'!#REF!='CITYLIFE SİNEMALARI'!B493,HLOOKUP('CITYLIFE SİNEMALARI'!B493,'[1]-------  H.S.ARA -------'!#REF!,2,FALSE)," "))</f>
        <v>#REF!</v>
      </c>
      <c r="CN493" s="72" t="e">
        <f>IF(ISNA('[1]-------  H.S.ARA -------'!#REF!)," ",IF('[1]-------  H.S.ARA -------'!#REF!='CITYLIFE SİNEMALARI'!B493,HLOOKUP('CITYLIFE SİNEMALARI'!B493,'[1]-------  H.S.ARA -------'!#REF!,2,FALSE)," "))</f>
        <v>#REF!</v>
      </c>
      <c r="CO493" s="72" t="e">
        <f>IF(ISNA('[1]-------  H.S.ARA -------'!#REF!)," ",IF('[1]-------  H.S.ARA -------'!#REF!='CITYLIFE SİNEMALARI'!B493,HLOOKUP('CITYLIFE SİNEMALARI'!B493,'[1]-------  H.S.ARA -------'!#REF!,2,FALSE)," "))</f>
        <v>#REF!</v>
      </c>
      <c r="CP493" s="72" t="e">
        <f>IF(ISNA('[1]-------  H.S.ARA -------'!#REF!)," ",IF('[1]-------  H.S.ARA -------'!#REF!='CITYLIFE SİNEMALARI'!B493,HLOOKUP('CITYLIFE SİNEMALARI'!B493,'[1]-------  H.S.ARA -------'!#REF!,2,FALSE)," "))</f>
        <v>#REF!</v>
      </c>
      <c r="CQ493" s="72" t="e">
        <f>IF(ISNA('[1]-------  H.S.ARA -------'!#REF!)," ",IF('[1]-------  H.S.ARA -------'!#REF!='CITYLIFE SİNEMALARI'!B493,HLOOKUP('CITYLIFE SİNEMALARI'!B493,'[1]-------  H.S.ARA -------'!#REF!,2,FALSE)," "))</f>
        <v>#REF!</v>
      </c>
      <c r="CR493" s="72" t="e">
        <f>IF(ISNA('[1]-------  H.S.ARA -------'!#REF!)," ",IF('[1]-------  H.S.ARA -------'!#REF!='CITYLIFE SİNEMALARI'!B493,HLOOKUP('CITYLIFE SİNEMALARI'!B493,'[1]-------  H.S.ARA -------'!#REF!,2,FALSE)," "))</f>
        <v>#REF!</v>
      </c>
      <c r="CS493" s="72" t="e">
        <f>IF(ISNA('[1]-------  H.S.ARA -------'!#REF!)," ",IF('[1]-------  H.S.ARA -------'!#REF!='CITYLIFE SİNEMALARI'!B493,HLOOKUP('CITYLIFE SİNEMALARI'!B493,'[1]-------  H.S.ARA -------'!#REF!,2,FALSE)," "))</f>
        <v>#REF!</v>
      </c>
      <c r="CT493" s="72" t="e">
        <f>IF(ISNA('[1]-------  H.S.ARA -------'!#REF!)," ",IF('[1]-------  H.S.ARA -------'!#REF!='CITYLIFE SİNEMALARI'!B493,HLOOKUP('CITYLIFE SİNEMALARI'!B493,'[1]-------  H.S.ARA -------'!#REF!,2,FALSE)," "))</f>
        <v>#REF!</v>
      </c>
      <c r="CU493" s="72" t="e">
        <f>IF(ISNA('[1]-------  H.S.ARA -------'!#REF!)," ",IF('[1]-------  H.S.ARA -------'!#REF!='CITYLIFE SİNEMALARI'!B493,HLOOKUP('CITYLIFE SİNEMALARI'!B493,'[1]-------  H.S.ARA -------'!#REF!,2,FALSE)," "))</f>
        <v>#REF!</v>
      </c>
      <c r="CV493" s="74" t="e">
        <f>IF(ISNA('[1]-------  H.S.ARA -------'!#REF!)," ",IF('[1]-------  H.S.ARA -------'!#REF!='CITYLIFE SİNEMALARI'!B493,HLOOKUP('CITYLIFE SİNEMALARI'!B493,'[1]-------  H.S.ARA -------'!#REF!,2,FALSE)," "))</f>
        <v>#REF!</v>
      </c>
      <c r="CW493" s="74" t="e">
        <f>IF(ISNA('[1]-------  H.S.ARA -------'!#REF!)," ",IF('[1]-------  H.S.ARA -------'!#REF!='CITYLIFE SİNEMALARI'!B493,HLOOKUP('CITYLIFE SİNEMALARI'!B493,'[1]-------  H.S.ARA -------'!#REF!,2,FALSE)," "))</f>
        <v>#REF!</v>
      </c>
      <c r="CX493" s="74" t="e">
        <f>IF(ISNA('[1]-------  H.S.ARA -------'!#REF!)," ",IF('[1]-------  H.S.ARA -------'!#REF!='CITYLIFE SİNEMALARI'!B493,HLOOKUP('CITYLIFE SİNEMALARI'!B493,'[1]-------  H.S.ARA -------'!#REF!,2,FALSE)," "))</f>
        <v>#REF!</v>
      </c>
      <c r="CY493" s="74" t="e">
        <f>IF(ISNA('[1]-------  H.S.ARA -------'!#REF!)," ",IF('[1]-------  H.S.ARA -------'!#REF!='CITYLIFE SİNEMALARI'!B493,HLOOKUP('CITYLIFE SİNEMALARI'!B493,'[1]-------  H.S.ARA -------'!#REF!,2,FALSE)," "))</f>
        <v>#REF!</v>
      </c>
      <c r="CZ493" s="74" t="e">
        <f>IF(ISNA('[1]-------  H.S.ARA -------'!#REF!)," ",IF('[1]-------  H.S.ARA -------'!#REF!='CITYLIFE SİNEMALARI'!B493,HLOOKUP('CITYLIFE SİNEMALARI'!B493,'[1]-------  H.S.ARA -------'!#REF!,2,FALSE)," "))</f>
        <v>#REF!</v>
      </c>
      <c r="DA493" s="74" t="e">
        <f>IF(ISNA('[1]-------  H.S.ARA -------'!#REF!)," ",IF('[1]-------  H.S.ARA -------'!#REF!='CITYLIFE SİNEMALARI'!B493,HLOOKUP('CITYLIFE SİNEMALARI'!B493,'[1]-------  H.S.ARA -------'!#REF!,2,FALSE)," "))</f>
        <v>#REF!</v>
      </c>
      <c r="DB493" s="74" t="e">
        <f>IF(ISNA('[1]-------  H.S.ARA -------'!#REF!)," ",IF('[1]-------  H.S.ARA -------'!#REF!='CITYLIFE SİNEMALARI'!B493,HLOOKUP('CITYLIFE SİNEMALARI'!B493,'[1]-------  H.S.ARA -------'!#REF!,2,FALSE)," "))</f>
        <v>#REF!</v>
      </c>
      <c r="DC493" s="74" t="e">
        <f>IF(ISNA('[1]-------  H.S.ARA -------'!#REF!)," ",IF('[1]-------  H.S.ARA -------'!#REF!='CITYLIFE SİNEMALARI'!B493,HLOOKUP('CITYLIFE SİNEMALARI'!B493,'[1]-------  H.S.ARA -------'!#REF!,2,FALSE)," "))</f>
        <v>#REF!</v>
      </c>
      <c r="DD493" s="75" t="e">
        <f>IF(ISNA('[1]-------  H.S.ARA -------'!#REF!)," ",IF('[1]-------  H.S.ARA -------'!#REF!='CITYLIFE SİNEMALARI'!B493,HLOOKUP('CITYLIFE SİNEMALARI'!B493,'[1]-------  H.S.ARA -------'!#REF!,2,FALSE)," "))</f>
        <v>#REF!</v>
      </c>
      <c r="DE493" s="75" t="e">
        <f>IF(ISNA('[1]-------  H.S.ARA -------'!#REF!)," ",IF('[1]-------  H.S.ARA -------'!#REF!='CITYLIFE SİNEMALARI'!B493,HLOOKUP('CITYLIFE SİNEMALARI'!B493,'[1]-------  H.S.ARA -------'!#REF!,2,FALSE)," "))</f>
        <v>#REF!</v>
      </c>
      <c r="DF493" s="75" t="e">
        <f>IF(ISNA('[1]-------  H.S.ARA -------'!#REF!)," ",IF('[1]-------  H.S.ARA -------'!#REF!='CITYLIFE SİNEMALARI'!B493,HLOOKUP('CITYLIFE SİNEMALARI'!B493,'[1]-------  H.S.ARA -------'!#REF!,2,FALSE)," "))</f>
        <v>#REF!</v>
      </c>
      <c r="DG493" s="75" t="e">
        <f>IF(ISNA('[1]-------  H.S.ARA -------'!#REF!)," ",IF('[1]-------  H.S.ARA -------'!#REF!='CITYLIFE SİNEMALARI'!B493,HLOOKUP('CITYLIFE SİNEMALARI'!B493,'[1]-------  H.S.ARA -------'!#REF!,2,FALSE)," "))</f>
        <v>#REF!</v>
      </c>
      <c r="DH493" s="75" t="e">
        <f>IF(ISNA('[1]-------  H.S.ARA -------'!#REF!)," ",IF('[1]-------  H.S.ARA -------'!#REF!='CITYLIFE SİNEMALARI'!B493,HLOOKUP('CITYLIFE SİNEMALARI'!B493,'[1]-------  H.S.ARA -------'!#REF!,2,FALSE)," "))</f>
        <v>#REF!</v>
      </c>
      <c r="DI493" s="75" t="e">
        <f>IF(ISNA('[1]-------  H.S.ARA -------'!#REF!)," ",IF('[1]-------  H.S.ARA -------'!#REF!='CITYLIFE SİNEMALARI'!B493,HLOOKUP('CITYLIFE SİNEMALARI'!B493,'[1]-------  H.S.ARA -------'!#REF!,2,FALSE)," "))</f>
        <v>#REF!</v>
      </c>
      <c r="DJ493" s="75" t="e">
        <f>IF(ISNA('[1]-------  H.S.ARA -------'!#REF!)," ",IF('[1]-------  H.S.ARA -------'!#REF!='CITYLIFE SİNEMALARI'!B493,HLOOKUP('CITYLIFE SİNEMALARI'!B493,'[1]-------  H.S.ARA -------'!#REF!,2,FALSE)," "))</f>
        <v>#REF!</v>
      </c>
      <c r="DK493" s="75" t="e">
        <f>IF(ISNA('[1]-------  H.S.ARA -------'!#REF!)," ",IF('[1]-------  H.S.ARA -------'!#REF!='CITYLIFE SİNEMALARI'!B493,HLOOKUP('CITYLIFE SİNEMALARI'!B493,'[1]-------  H.S.ARA -------'!#REF!,2,FALSE)," "))</f>
        <v>#REF!</v>
      </c>
    </row>
    <row r="494" spans="2:115" ht="12.75">
      <c r="B494" s="80">
        <f t="shared" si="40"/>
        <v>0</v>
      </c>
      <c r="C494" s="81"/>
      <c r="D494" s="72" t="str">
        <f>IF(ISNA('[1]-------  H.S.ARA -------'!$C$3)," ",IF('[1]-------  H.S.ARA -------'!$C$3='CITYLIFE SİNEMALARI'!B494,HLOOKUP('CITYLIFE SİNEMALARI'!B494,'[1]-------  H.S.ARA -------'!$C$3:$C$6,2,FALSE)," "))</f>
        <v> </v>
      </c>
      <c r="E494" s="72" t="str">
        <f>IF(ISNA('[1]-------  H.S.ARA -------'!$D$3)," ",IF('[1]-------  H.S.ARA -------'!$D$3='CITYLIFE SİNEMALARI'!B494,HLOOKUP('CITYLIFE SİNEMALARI'!B494,'[1]-------  H.S.ARA -------'!$D$3:$D$6,2,FALSE)," "))</f>
        <v> </v>
      </c>
      <c r="F494" s="72" t="str">
        <f>IF(ISNA('[1]-------  H.S.ARA -------'!$E$3)," ",IF('[1]-------  H.S.ARA -------'!$E$3='CITYLIFE SİNEMALARI'!B494,HLOOKUP('CITYLIFE SİNEMALARI'!B494,'[1]-------  H.S.ARA -------'!$E$3:$E$6,2,FALSE)," "))</f>
        <v> </v>
      </c>
      <c r="G494" s="72" t="str">
        <f>IF(ISNA('[1]-------  H.S.ARA -------'!$F$3)," ",IF('[1]-------  H.S.ARA -------'!$F$3='CITYLIFE SİNEMALARI'!B494,HLOOKUP('CITYLIFE SİNEMALARI'!B494,'[1]-------  H.S.ARA -------'!$F$3:$F$6,2,FALSE)," "))</f>
        <v> </v>
      </c>
      <c r="H494" s="72" t="str">
        <f>IF(ISNA('[1]-------  H.S.ARA -------'!$G$3)," ",IF('[1]-------  H.S.ARA -------'!$G$3='CITYLIFE SİNEMALARI'!B494,HLOOKUP('CITYLIFE SİNEMALARI'!B494,'[1]-------  H.S.ARA -------'!$G$3:$G$6,2,FALSE)," "))</f>
        <v> </v>
      </c>
      <c r="I494" s="72" t="str">
        <f>IF(ISNA('[1]-------  H.S.ARA -------'!$H$3)," ",IF('[1]-------  H.S.ARA -------'!$H$3='CITYLIFE SİNEMALARI'!B494,HLOOKUP('CITYLIFE SİNEMALARI'!B494,'[1]-------  H.S.ARA -------'!$H$3:$H$6,2,FALSE)," "))</f>
        <v> </v>
      </c>
      <c r="J494" s="72" t="str">
        <f>IF(ISNA('[1]-------  H.S.ARA -------'!$I$3)," ",IF('[1]-------  H.S.ARA -------'!$I$3='CITYLIFE SİNEMALARI'!B494,HLOOKUP('CITYLIFE SİNEMALARI'!B494,'[1]-------  H.S.ARA -------'!$I$3:$I$6,2,FALSE)," "))</f>
        <v> </v>
      </c>
      <c r="K494" s="72" t="str">
        <f>IF(ISNA('[1]-------  H.S.ARA -------'!$J$3)," ",IF('[1]-------  H.S.ARA -------'!$J$3='CITYLIFE SİNEMALARI'!B494,HLOOKUP('CITYLIFE SİNEMALARI'!B494,'[1]-------  H.S.ARA -------'!$J$3:$J$6,2,FALSE)," "))</f>
        <v> </v>
      </c>
      <c r="L494" s="73" t="str">
        <f>IF(ISNA('[1]-------  H.S.ARA -------'!$C$7)," ",IF('[1]-------  H.S.ARA -------'!$C$7='CITYLIFE SİNEMALARI'!B494,HLOOKUP('CITYLIFE SİNEMALARI'!B494,'[1]-------  H.S.ARA -------'!$C$7:$C$10,2,FALSE)," "))</f>
        <v> </v>
      </c>
      <c r="M494" s="73" t="str">
        <f>IF(ISNA('[1]-------  H.S.ARA -------'!$D$7)," ",IF('[1]-------  H.S.ARA -------'!$D$7='CITYLIFE SİNEMALARI'!B494,HLOOKUP('CITYLIFE SİNEMALARI'!B494,'[1]-------  H.S.ARA -------'!$D$7:$D$10,2,FALSE)," "))</f>
        <v> </v>
      </c>
      <c r="N494" s="73" t="str">
        <f>IF(ISNA('[1]-------  H.S.ARA -------'!$E$7)," ",IF('[1]-------  H.S.ARA -------'!$E$7='CITYLIFE SİNEMALARI'!B494,HLOOKUP('CITYLIFE SİNEMALARI'!B494,'[1]-------  H.S.ARA -------'!$E$7:$E$10,2,FALSE)," "))</f>
        <v> </v>
      </c>
      <c r="O494" s="73" t="str">
        <f>IF(ISNA('[1]-------  H.S.ARA -------'!$F$7)," ",IF('[1]-------  H.S.ARA -------'!$F$7='CITYLIFE SİNEMALARI'!B494,HLOOKUP('CITYLIFE SİNEMALARI'!B494,'[1]-------  H.S.ARA -------'!$F$7:$F$10,2,FALSE)," "))</f>
        <v> </v>
      </c>
      <c r="P494" s="73" t="str">
        <f>IF(ISNA('[1]-------  H.S.ARA -------'!$G$7)," ",IF('[1]-------  H.S.ARA -------'!$G$7='CITYLIFE SİNEMALARI'!B494,HLOOKUP('CITYLIFE SİNEMALARI'!B494,'[1]-------  H.S.ARA -------'!$G$7:$G$10,2,FALSE)," "))</f>
        <v> </v>
      </c>
      <c r="Q494" s="73" t="str">
        <f>IF(ISNA('[1]-------  H.S.ARA -------'!$H$7)," ",IF('[1]-------  H.S.ARA -------'!$H$7='CITYLIFE SİNEMALARI'!B494,HLOOKUP('CITYLIFE SİNEMALARI'!B494,'[1]-------  H.S.ARA -------'!$H$7:$H$10,2,FALSE)," "))</f>
        <v> </v>
      </c>
      <c r="R494" s="73" t="str">
        <f>IF(ISNA('[1]-------  H.S.ARA -------'!$I$7)," ",IF('[1]-------  H.S.ARA -------'!$I$7='CITYLIFE SİNEMALARI'!B494,HLOOKUP('CITYLIFE SİNEMALARI'!B494,'[1]-------  H.S.ARA -------'!$I$7:$I$10,2,FALSE)," "))</f>
        <v> </v>
      </c>
      <c r="S494" s="73" t="str">
        <f>IF(ISNA('[1]-------  H.S.ARA -------'!$J$7)," ",IF('[1]-------  H.S.ARA -------'!$J$7='CITYLIFE SİNEMALARI'!B494,HLOOKUP('CITYLIFE SİNEMALARI'!B494,'[1]-------  H.S.ARA -------'!$J$7:$J$10,2,FALSE)," "))</f>
        <v> </v>
      </c>
      <c r="T494" s="74" t="str">
        <f>IF(ISNA('[1]-------  H.S.ARA -------'!$C$11)," ",IF('[1]-------  H.S.ARA -------'!$C$11='CITYLIFE SİNEMALARI'!B494,HLOOKUP('CITYLIFE SİNEMALARI'!B494,'[1]-------  H.S.ARA -------'!$C$11:$C$14,2,FALSE)," "))</f>
        <v> </v>
      </c>
      <c r="U494" s="74" t="str">
        <f>IF(ISNA('[1]-------  H.S.ARA -------'!$D$11)," ",IF('[1]-------  H.S.ARA -------'!$D$11='CITYLIFE SİNEMALARI'!B494,HLOOKUP('CITYLIFE SİNEMALARI'!B494,'[1]-------  H.S.ARA -------'!$D$11:$D$14,2,FALSE)," "))</f>
        <v> </v>
      </c>
      <c r="V494" s="74" t="str">
        <f>IF(ISNA('[1]-------  H.S.ARA -------'!$E$11)," ",IF('[1]-------  H.S.ARA -------'!$E$11='CITYLIFE SİNEMALARI'!B494,HLOOKUP('CITYLIFE SİNEMALARI'!B494,'[1]-------  H.S.ARA -------'!$E$11:$E$14,2,FALSE)," "))</f>
        <v> </v>
      </c>
      <c r="W494" s="74" t="str">
        <f>IF(ISNA('[1]-------  H.S.ARA -------'!$F$11)," ",IF('[1]-------  H.S.ARA -------'!$F$11='CITYLIFE SİNEMALARI'!B494,HLOOKUP('CITYLIFE SİNEMALARI'!B494,'[1]-------  H.S.ARA -------'!$F$11:$F$14,2,FALSE)," "))</f>
        <v> </v>
      </c>
      <c r="X494" s="74" t="str">
        <f>IF(ISNA('[1]-------  H.S.ARA -------'!$G$11)," ",IF('[1]-------  H.S.ARA -------'!$G$11='CITYLIFE SİNEMALARI'!B494,HLOOKUP('CITYLIFE SİNEMALARI'!B494,'[1]-------  H.S.ARA -------'!$G$11:$G$14,2,FALSE)," "))</f>
        <v> </v>
      </c>
      <c r="Y494" s="74" t="str">
        <f>IF(ISNA('[1]-------  H.S.ARA -------'!$H$11)," ",IF('[1]-------  H.S.ARA -------'!$H$11='CITYLIFE SİNEMALARI'!B494,HLOOKUP('CITYLIFE SİNEMALARI'!B494,'[1]-------  H.S.ARA -------'!$H$11:$H$14,2,FALSE)," "))</f>
        <v> </v>
      </c>
      <c r="Z494" s="74" t="str">
        <f>IF(ISNA('[1]-------  H.S.ARA -------'!$I$11)," ",IF('[1]-------  H.S.ARA -------'!$I$11='CITYLIFE SİNEMALARI'!B494,HLOOKUP('CITYLIFE SİNEMALARI'!B494,'[1]-------  H.S.ARA -------'!$I$11:$I$14,2,FALSE)," "))</f>
        <v> </v>
      </c>
      <c r="AA494" s="74" t="str">
        <f>IF(ISNA('[1]-------  H.S.ARA -------'!$J$11)," ",IF('[1]-------  H.S.ARA -------'!$J$11='CITYLIFE SİNEMALARI'!B494,HLOOKUP('CITYLIFE SİNEMALARI'!B494,'[1]-------  H.S.ARA -------'!$J$11:$J$14,2,FALSE)," "))</f>
        <v> </v>
      </c>
      <c r="AB494" s="75" t="str">
        <f>IF(ISNA('[1]-------  H.S.ARA -------'!$C$15)," ",IF('[1]-------  H.S.ARA -------'!$C$15='CITYLIFE SİNEMALARI'!B494,HLOOKUP('CITYLIFE SİNEMALARI'!B494,'[1]-------  H.S.ARA -------'!$C$15:$C$18,2,FALSE)," "))</f>
        <v> </v>
      </c>
      <c r="AC494" s="75" t="str">
        <f>IF(ISNA('[1]-------  H.S.ARA -------'!$D$15)," ",IF('[1]-------  H.S.ARA -------'!$D$15='CITYLIFE SİNEMALARI'!B494,HLOOKUP('CITYLIFE SİNEMALARI'!B494,'[1]-------  H.S.ARA -------'!$D$15:$D$18,2,FALSE)," "))</f>
        <v> </v>
      </c>
      <c r="AD494" s="75" t="str">
        <f>IF(ISNA('[1]-------  H.S.ARA -------'!$E$15)," ",IF('[1]-------  H.S.ARA -------'!$E$15='CITYLIFE SİNEMALARI'!B494,HLOOKUP('CITYLIFE SİNEMALARI'!B494,'[1]-------  H.S.ARA -------'!$E$15:$E$18,2,FALSE)," "))</f>
        <v> </v>
      </c>
      <c r="AE494" s="75" t="str">
        <f>IF(ISNA('[1]-------  H.S.ARA -------'!$F$15)," ",IF('[1]-------  H.S.ARA -------'!$F$15='CITYLIFE SİNEMALARI'!B494,HLOOKUP('CITYLIFE SİNEMALARI'!B494,'[1]-------  H.S.ARA -------'!$F$15:$F$18,2,FALSE)," "))</f>
        <v> </v>
      </c>
      <c r="AF494" s="75" t="str">
        <f>IF(ISNA('[1]-------  H.S.ARA -------'!$G$15)," ",IF('[1]-------  H.S.ARA -------'!$G$15='CITYLIFE SİNEMALARI'!B494,HLOOKUP('CITYLIFE SİNEMALARI'!B494,'[1]-------  H.S.ARA -------'!$G$15:$G$18,2,FALSE)," "))</f>
        <v> </v>
      </c>
      <c r="AG494" s="75" t="str">
        <f>IF(ISNA('[1]-------  H.S.ARA -------'!$H$15)," ",IF('[1]-------  H.S.ARA -------'!$H$15='CITYLIFE SİNEMALARI'!B494,HLOOKUP('CITYLIFE SİNEMALARI'!B494,'[1]-------  H.S.ARA -------'!$H$15:$H$18,2,FALSE)," "))</f>
        <v> </v>
      </c>
      <c r="AH494" s="75" t="str">
        <f>IF(ISNA('[1]-------  H.S.ARA -------'!$I$15)," ",IF('[1]-------  H.S.ARA -------'!$I$15='CITYLIFE SİNEMALARI'!B494,HLOOKUP('CITYLIFE SİNEMALARI'!B494,'[1]-------  H.S.ARA -------'!$I$15:$I$18,2,FALSE)," "))</f>
        <v> </v>
      </c>
      <c r="AI494" s="75" t="str">
        <f>IF(ISNA('[1]-------  H.S.ARA -------'!$J$15)," ",IF('[1]-------  H.S.ARA -------'!$J$15='CITYLIFE SİNEMALARI'!B494,HLOOKUP('CITYLIFE SİNEMALARI'!B494,'[1]-------  H.S.ARA -------'!$J$15:$J$18,2,FALSE)," "))</f>
        <v> </v>
      </c>
      <c r="AJ494" s="76" t="str">
        <f>IF(ISNA('[1]-------  H.S.ARA -------'!$C$19)," ",IF('[1]-------  H.S.ARA -------'!$C$19='CITYLIFE SİNEMALARI'!B494,HLOOKUP('CITYLIFE SİNEMALARI'!B494,'[1]-------  H.S.ARA -------'!$C$19:$C$22,2,FALSE)," "))</f>
        <v> </v>
      </c>
      <c r="AK494" s="76" t="str">
        <f>IF(ISNA('[1]-------  H.S.ARA -------'!$D$19)," ",IF('[1]-------  H.S.ARA -------'!$D$19='CITYLIFE SİNEMALARI'!B494,HLOOKUP('CITYLIFE SİNEMALARI'!B494,'[1]-------  H.S.ARA -------'!$D$19:$D$22,2,FALSE)," "))</f>
        <v> </v>
      </c>
      <c r="AL494" s="76" t="str">
        <f>IF(ISNA('[1]-------  H.S.ARA -------'!$E$19)," ",IF('[1]-------  H.S.ARA -------'!$E$19='CITYLIFE SİNEMALARI'!B494,HLOOKUP('CITYLIFE SİNEMALARI'!B494,'[1]-------  H.S.ARA -------'!$E$19:$E$22,2,FALSE)," "))</f>
        <v> </v>
      </c>
      <c r="AM494" s="76" t="str">
        <f>IF(ISNA('[1]-------  H.S.ARA -------'!$F$19)," ",IF('[1]-------  H.S.ARA -------'!$F$19='CITYLIFE SİNEMALARI'!B494,HLOOKUP('CITYLIFE SİNEMALARI'!B494,'[1]-------  H.S.ARA -------'!$F$19:$F$22,2,FALSE)," "))</f>
        <v> </v>
      </c>
      <c r="AN494" s="76" t="str">
        <f>IF(ISNA('[1]-------  H.S.ARA -------'!$G$19)," ",IF('[1]-------  H.S.ARA -------'!$G$19='CITYLIFE SİNEMALARI'!B494,HLOOKUP('CITYLIFE SİNEMALARI'!B494,'[1]-------  H.S.ARA -------'!$G$19:$G$22,2,FALSE)," "))</f>
        <v> </v>
      </c>
      <c r="AO494" s="76" t="str">
        <f>IF(ISNA('[1]-------  H.S.ARA -------'!$H$19)," ",IF('[1]-------  H.S.ARA -------'!$H$19='CITYLIFE SİNEMALARI'!B494,HLOOKUP('CITYLIFE SİNEMALARI'!B494,'[1]-------  H.S.ARA -------'!$H$19:$H$22,2,FALSE)," "))</f>
        <v> </v>
      </c>
      <c r="AP494" s="76" t="str">
        <f>IF(ISNA('[1]-------  H.S.ARA -------'!$I$19)," ",IF('[1]-------  H.S.ARA -------'!$I$19='CITYLIFE SİNEMALARI'!B494,HLOOKUP('CITYLIFE SİNEMALARI'!B494,'[1]-------  H.S.ARA -------'!$I$19:$I$22,2,FALSE)," "))</f>
        <v> </v>
      </c>
      <c r="AQ494" s="76" t="str">
        <f>IF(ISNA('[1]-------  H.S.ARA -------'!$J$19)," ",IF('[1]-------  H.S.ARA -------'!$J$19='CITYLIFE SİNEMALARI'!B494,HLOOKUP('CITYLIFE SİNEMALARI'!B494,'[1]-------  H.S.ARA -------'!$J$19:$J$22,2,FALSE)," "))</f>
        <v> </v>
      </c>
      <c r="AR494" s="73" t="str">
        <f>IF(ISNA('[1]-------  H.S.ARA -------'!$C$23)," ",IF('[1]-------  H.S.ARA -------'!$C$23='CITYLIFE SİNEMALARI'!B494,HLOOKUP('CITYLIFE SİNEMALARI'!B494,'[1]-------  H.S.ARA -------'!$C$23:$C$26,2,FALSE)," "))</f>
        <v> </v>
      </c>
      <c r="AS494" s="73" t="str">
        <f>IF(ISNA('[1]-------  H.S.ARA -------'!$D$23)," ",IF('[1]-------  H.S.ARA -------'!$D$23='CITYLIFE SİNEMALARI'!B494,HLOOKUP('CITYLIFE SİNEMALARI'!B494,'[1]-------  H.S.ARA -------'!$D$23:$D$26,2,FALSE)," "))</f>
        <v> </v>
      </c>
      <c r="AT494" s="73" t="str">
        <f>IF(ISNA('[1]-------  H.S.ARA -------'!$E$23)," ",IF('[1]-------  H.S.ARA -------'!$E$23='CITYLIFE SİNEMALARI'!B494,HLOOKUP('CITYLIFE SİNEMALARI'!B494,'[1]-------  H.S.ARA -------'!$E$23:$E$26,2,FALSE)," "))</f>
        <v> </v>
      </c>
      <c r="AU494" s="73" t="str">
        <f>IF(ISNA('[1]-------  H.S.ARA -------'!$F$23)," ",IF('[1]-------  H.S.ARA -------'!$F$23='CITYLIFE SİNEMALARI'!B494,HLOOKUP('CITYLIFE SİNEMALARI'!B494,'[1]-------  H.S.ARA -------'!$F$23:$F$26,2,FALSE)," "))</f>
        <v> </v>
      </c>
      <c r="AV494" s="73" t="str">
        <f>IF(ISNA('[1]-------  H.S.ARA -------'!$G$23)," ",IF('[1]-------  H.S.ARA -------'!$G$23='CITYLIFE SİNEMALARI'!B494,HLOOKUP('CITYLIFE SİNEMALARI'!B494,'[1]-------  H.S.ARA -------'!$G$23:$G$26,2,FALSE)," "))</f>
        <v> </v>
      </c>
      <c r="AW494" s="73" t="str">
        <f>IF(ISNA('[1]-------  H.S.ARA -------'!$H$23)," ",IF('[1]-------  H.S.ARA -------'!$H$23='CITYLIFE SİNEMALARI'!B494,HLOOKUP('CITYLIFE SİNEMALARI'!B494,'[1]-------  H.S.ARA -------'!$H$23:$H$26,2,FALSE)," "))</f>
        <v> </v>
      </c>
      <c r="AX494" s="73" t="str">
        <f>IF(ISNA('[1]-------  H.S.ARA -------'!$I$23)," ",IF('[1]-------  H.S.ARA -------'!$I$23='CITYLIFE SİNEMALARI'!B494,HLOOKUP('CITYLIFE SİNEMALARI'!B494,'[1]-------  H.S.ARA -------'!$I$23:$I$26,2,FALSE)," "))</f>
        <v> </v>
      </c>
      <c r="AY494" s="73" t="str">
        <f>IF(ISNA('[1]-------  H.S.ARA -------'!$J$23)," ",IF('[1]-------  H.S.ARA -------'!$J$23='CITYLIFE SİNEMALARI'!B494,HLOOKUP('CITYLIFE SİNEMALARI'!B494,'[1]-------  H.S.ARA -------'!$J$23:$J$26,2,FALSE)," "))</f>
        <v> </v>
      </c>
      <c r="AZ494" s="72" t="str">
        <f>IF(ISNA('[1]-------  H.S.ARA -------'!$C$27)," ",IF('[1]-------  H.S.ARA -------'!$C$27='CITYLIFE SİNEMALARI'!B494,HLOOKUP('CITYLIFE SİNEMALARI'!B494,'[1]-------  H.S.ARA -------'!$C$27:$C$30,2,FALSE)," "))</f>
        <v> </v>
      </c>
      <c r="BA494" s="72" t="str">
        <f>IF(ISNA('[1]-------  H.S.ARA -------'!$D$27)," ",IF('[1]-------  H.S.ARA -------'!$D$27='CITYLIFE SİNEMALARI'!B494,HLOOKUP('CITYLIFE SİNEMALARI'!B494,'[1]-------  H.S.ARA -------'!$D$27:$D$30,2,FALSE)," "))</f>
        <v> </v>
      </c>
      <c r="BB494" s="72" t="str">
        <f>IF(ISNA('[1]-------  H.S.ARA -------'!$E$27)," ",IF('[1]-------  H.S.ARA -------'!$E$27='CITYLIFE SİNEMALARI'!B494,HLOOKUP('CITYLIFE SİNEMALARI'!B494,'[1]-------  H.S.ARA -------'!$E$27:$E$30,2,FALSE)," "))</f>
        <v> </v>
      </c>
      <c r="BC494" s="72" t="str">
        <f>IF(ISNA('[1]-------  H.S.ARA -------'!$F$27)," ",IF('[1]-------  H.S.ARA -------'!$F$27='CITYLIFE SİNEMALARI'!B494,HLOOKUP('CITYLIFE SİNEMALARI'!B494,'[1]-------  H.S.ARA -------'!$F$27:$F$30,2,FALSE)," "))</f>
        <v> </v>
      </c>
      <c r="BD494" s="72" t="str">
        <f>IF(ISNA('[1]-------  H.S.ARA -------'!$G$27)," ",IF('[1]-------  H.S.ARA -------'!$G$27='CITYLIFE SİNEMALARI'!B494,HLOOKUP('CITYLIFE SİNEMALARI'!B494,'[1]-------  H.S.ARA -------'!$G$27:$G$30,2,FALSE)," "))</f>
        <v> </v>
      </c>
      <c r="BE494" s="72" t="str">
        <f>IF(ISNA('[1]-------  H.S.ARA -------'!$H$27)," ",IF('[1]-------  H.S.ARA -------'!$H$27='CITYLIFE SİNEMALARI'!B494,HLOOKUP('CITYLIFE SİNEMALARI'!B494,'[1]-------  H.S.ARA -------'!$H$27:$H$30,2,FALSE)," "))</f>
        <v> </v>
      </c>
      <c r="BF494" s="72" t="str">
        <f>IF(ISNA('[1]-------  H.S.ARA -------'!$I$27)," ",IF('[1]-------  H.S.ARA -------'!$I$27='CITYLIFE SİNEMALARI'!B494,HLOOKUP('CITYLIFE SİNEMALARI'!B494,'[1]-------  H.S.ARA -------'!$I$27:$I$30,2,FALSE)," "))</f>
        <v> </v>
      </c>
      <c r="BG494" s="72" t="str">
        <f>IF(ISNA('[1]-------  H.S.ARA -------'!$J$27)," ",IF('[1]-------  H.S.ARA -------'!$J$27='CITYLIFE SİNEMALARI'!B494,HLOOKUP('CITYLIFE SİNEMALARI'!B494,'[1]-------  H.S.ARA -------'!$J$27:$J$30,2,FALSE)," "))</f>
        <v> </v>
      </c>
      <c r="BH494" s="74" t="e">
        <f>IF(ISNA('[1]-------  H.S.ARA -------'!#REF!)," ",IF('[1]-------  H.S.ARA -------'!#REF!='CITYLIFE SİNEMALARI'!B494,HLOOKUP('CITYLIFE SİNEMALARI'!B494,'[1]-------  H.S.ARA -------'!#REF!,2,FALSE)," "))</f>
        <v>#REF!</v>
      </c>
      <c r="BI494" s="74" t="e">
        <f>IF(ISNA('[1]-------  H.S.ARA -------'!#REF!)," ",IF('[1]-------  H.S.ARA -------'!#REF!='CITYLIFE SİNEMALARI'!B494,HLOOKUP('CITYLIFE SİNEMALARI'!B494,'[1]-------  H.S.ARA -------'!#REF!,2,FALSE)," "))</f>
        <v>#REF!</v>
      </c>
      <c r="BJ494" s="74" t="e">
        <f>IF(ISNA('[1]-------  H.S.ARA -------'!#REF!)," ",IF('[1]-------  H.S.ARA -------'!#REF!='CITYLIFE SİNEMALARI'!B494,HLOOKUP('CITYLIFE SİNEMALARI'!B494,'[1]-------  H.S.ARA -------'!#REF!,2,FALSE)," "))</f>
        <v>#REF!</v>
      </c>
      <c r="BK494" s="74" t="e">
        <f>IF(ISNA('[1]-------  H.S.ARA -------'!#REF!)," ",IF('[1]-------  H.S.ARA -------'!#REF!='CITYLIFE SİNEMALARI'!B494,HLOOKUP('CITYLIFE SİNEMALARI'!B494,'[1]-------  H.S.ARA -------'!#REF!,2,FALSE)," "))</f>
        <v>#REF!</v>
      </c>
      <c r="BL494" s="74" t="e">
        <f>IF(ISNA('[1]-------  H.S.ARA -------'!#REF!)," ",IF('[1]-------  H.S.ARA -------'!#REF!='CITYLIFE SİNEMALARI'!B494,HLOOKUP('CITYLIFE SİNEMALARI'!B494,'[1]-------  H.S.ARA -------'!#REF!,2,FALSE)," "))</f>
        <v>#REF!</v>
      </c>
      <c r="BM494" s="74" t="e">
        <f>IF(ISNA('[1]-------  H.S.ARA -------'!#REF!)," ",IF('[1]-------  H.S.ARA -------'!#REF!='CITYLIFE SİNEMALARI'!B494,HLOOKUP('CITYLIFE SİNEMALARI'!B494,'[1]-------  H.S.ARA -------'!#REF!,2,FALSE)," "))</f>
        <v>#REF!</v>
      </c>
      <c r="BN494" s="74" t="e">
        <f>IF(ISNA('[1]-------  H.S.ARA -------'!#REF!)," ",IF('[1]-------  H.S.ARA -------'!#REF!='CITYLIFE SİNEMALARI'!B494,HLOOKUP('CITYLIFE SİNEMALARI'!B494,'[1]-------  H.S.ARA -------'!#REF!,2,FALSE)," "))</f>
        <v>#REF!</v>
      </c>
      <c r="BO494" s="74" t="e">
        <f>IF(ISNA('[1]-------  H.S.ARA -------'!#REF!)," ",IF('[1]-------  H.S.ARA -------'!#REF!='CITYLIFE SİNEMALARI'!B494,HLOOKUP('CITYLIFE SİNEMALARI'!B494,'[1]-------  H.S.ARA -------'!#REF!,2,FALSE)," "))</f>
        <v>#REF!</v>
      </c>
      <c r="BP494" s="75" t="e">
        <f>IF(ISNA('[1]-------  H.S.ARA -------'!#REF!)," ",IF('[1]-------  H.S.ARA -------'!#REF!='CITYLIFE SİNEMALARI'!B494,HLOOKUP('CITYLIFE SİNEMALARI'!B494,'[1]-------  H.S.ARA -------'!#REF!,2,FALSE)," "))</f>
        <v>#REF!</v>
      </c>
      <c r="BQ494" s="75" t="e">
        <f>IF(ISNA('[1]-------  H.S.ARA -------'!#REF!)," ",IF('[1]-------  H.S.ARA -------'!#REF!='CITYLIFE SİNEMALARI'!B494,HLOOKUP('CITYLIFE SİNEMALARI'!B494,'[1]-------  H.S.ARA -------'!#REF!,2,FALSE)," "))</f>
        <v>#REF!</v>
      </c>
      <c r="BR494" s="75" t="e">
        <f>IF(ISNA('[1]-------  H.S.ARA -------'!#REF!)," ",IF('[1]-------  H.S.ARA -------'!#REF!='CITYLIFE SİNEMALARI'!B494,HLOOKUP('CITYLIFE SİNEMALARI'!B494,'[1]-------  H.S.ARA -------'!#REF!,2,FALSE)," "))</f>
        <v>#REF!</v>
      </c>
      <c r="BS494" s="75" t="e">
        <f>IF(ISNA('[1]-------  H.S.ARA -------'!#REF!)," ",IF('[1]-------  H.S.ARA -------'!#REF!='CITYLIFE SİNEMALARI'!B494,HLOOKUP('CITYLIFE SİNEMALARI'!B494,'[1]-------  H.S.ARA -------'!#REF!,2,FALSE)," "))</f>
        <v>#REF!</v>
      </c>
      <c r="BT494" s="75" t="e">
        <f>IF(ISNA('[1]-------  H.S.ARA -------'!#REF!)," ",IF('[1]-------  H.S.ARA -------'!#REF!='CITYLIFE SİNEMALARI'!B494,HLOOKUP('CITYLIFE SİNEMALARI'!B494,'[1]-------  H.S.ARA -------'!#REF!,2,FALSE)," "))</f>
        <v>#REF!</v>
      </c>
      <c r="BU494" s="75" t="e">
        <f>IF(ISNA('[1]-------  H.S.ARA -------'!#REF!)," ",IF('[1]-------  H.S.ARA -------'!#REF!='CITYLIFE SİNEMALARI'!B494,HLOOKUP('CITYLIFE SİNEMALARI'!B494,'[1]-------  H.S.ARA -------'!#REF!,2,FALSE)," "))</f>
        <v>#REF!</v>
      </c>
      <c r="BV494" s="75" t="e">
        <f>IF(ISNA('[1]-------  H.S.ARA -------'!#REF!)," ",IF('[1]-------  H.S.ARA -------'!#REF!='CITYLIFE SİNEMALARI'!B494,HLOOKUP('CITYLIFE SİNEMALARI'!B494,'[1]-------  H.S.ARA -------'!#REF!,2,FALSE)," "))</f>
        <v>#REF!</v>
      </c>
      <c r="BW494" s="75" t="e">
        <f>IF(ISNA('[1]-------  H.S.ARA -------'!#REF!)," ",IF('[1]-------  H.S.ARA -------'!#REF!='CITYLIFE SİNEMALARI'!B494,HLOOKUP('CITYLIFE SİNEMALARI'!B494,'[1]-------  H.S.ARA -------'!#REF!,2,FALSE)," "))</f>
        <v>#REF!</v>
      </c>
      <c r="BX494" s="77" t="e">
        <f>IF(ISNA('[1]-------  H.S.ARA -------'!#REF!)," ",IF('[1]-------  H.S.ARA -------'!#REF!='CITYLIFE SİNEMALARI'!B494,HLOOKUP('CITYLIFE SİNEMALARI'!B494,'[1]-------  H.S.ARA -------'!#REF!,2,FALSE)," "))</f>
        <v>#REF!</v>
      </c>
      <c r="BY494" s="77" t="e">
        <f>IF(ISNA('[1]-------  H.S.ARA -------'!#REF!)," ",IF('[1]-------  H.S.ARA -------'!#REF!='CITYLIFE SİNEMALARI'!B494,HLOOKUP('CITYLIFE SİNEMALARI'!B494,'[1]-------  H.S.ARA -------'!#REF!,2,FALSE)," "))</f>
        <v>#REF!</v>
      </c>
      <c r="BZ494" s="77" t="e">
        <f>IF(ISNA('[1]-------  H.S.ARA -------'!#REF!)," ",IF('[1]-------  H.S.ARA -------'!#REF!='CITYLIFE SİNEMALARI'!B494,HLOOKUP('CITYLIFE SİNEMALARI'!B494,'[1]-------  H.S.ARA -------'!#REF!,2,FALSE)," "))</f>
        <v>#REF!</v>
      </c>
      <c r="CA494" s="77" t="e">
        <f>IF(ISNA('[1]-------  H.S.ARA -------'!#REF!)," ",IF('[1]-------  H.S.ARA -------'!#REF!='CITYLIFE SİNEMALARI'!B494,HLOOKUP('CITYLIFE SİNEMALARI'!B494,'[1]-------  H.S.ARA -------'!#REF!,2,FALSE)," "))</f>
        <v>#REF!</v>
      </c>
      <c r="CB494" s="77" t="e">
        <f>IF(ISNA('[1]-------  H.S.ARA -------'!#REF!)," ",IF('[1]-------  H.S.ARA -------'!#REF!='CITYLIFE SİNEMALARI'!B494,HLOOKUP('CITYLIFE SİNEMALARI'!B494,'[1]-------  H.S.ARA -------'!#REF!,2,FALSE)," "))</f>
        <v>#REF!</v>
      </c>
      <c r="CC494" s="77" t="e">
        <f>IF(ISNA('[1]-------  H.S.ARA -------'!#REF!)," ",IF('[1]-------  H.S.ARA -------'!#REF!='CITYLIFE SİNEMALARI'!B494,HLOOKUP('CITYLIFE SİNEMALARI'!B494,'[1]-------  H.S.ARA -------'!#REF!,2,FALSE)," "))</f>
        <v>#REF!</v>
      </c>
      <c r="CD494" s="77" t="e">
        <f>IF(ISNA('[1]-------  H.S.ARA -------'!#REF!)," ",IF('[1]-------  H.S.ARA -------'!#REF!='CITYLIFE SİNEMALARI'!B494,HLOOKUP('CITYLIFE SİNEMALARI'!B494,'[1]-------  H.S.ARA -------'!#REF!,2,FALSE)," "))</f>
        <v>#REF!</v>
      </c>
      <c r="CE494" s="77" t="e">
        <f>IF(ISNA('[1]-------  H.S.ARA -------'!#REF!)," ",IF('[1]-------  H.S.ARA -------'!#REF!='CITYLIFE SİNEMALARI'!B494,HLOOKUP('CITYLIFE SİNEMALARI'!B494,'[1]-------  H.S.ARA -------'!#REF!,2,FALSE)," "))</f>
        <v>#REF!</v>
      </c>
      <c r="CF494" s="73" t="e">
        <f>IF(ISNA('[1]-------  H.S.ARA -------'!#REF!)," ",IF('[1]-------  H.S.ARA -------'!#REF!='CITYLIFE SİNEMALARI'!B494,HLOOKUP('CITYLIFE SİNEMALARI'!B494,'[1]-------  H.S.ARA -------'!#REF!,2,FALSE)," "))</f>
        <v>#REF!</v>
      </c>
      <c r="CG494" s="73" t="e">
        <f>IF(ISNA('[1]-------  H.S.ARA -------'!#REF!)," ",IF('[1]-------  H.S.ARA -------'!#REF!='CITYLIFE SİNEMALARI'!B494,HLOOKUP('CITYLIFE SİNEMALARI'!B494,'[1]-------  H.S.ARA -------'!#REF!,2,FALSE)," "))</f>
        <v>#REF!</v>
      </c>
      <c r="CH494" s="73" t="e">
        <f>IF(ISNA('[1]-------  H.S.ARA -------'!#REF!)," ",IF('[1]-------  H.S.ARA -------'!#REF!='CITYLIFE SİNEMALARI'!B494,HLOOKUP('CITYLIFE SİNEMALARI'!B494,'[1]-------  H.S.ARA -------'!#REF!,2,FALSE)," "))</f>
        <v>#REF!</v>
      </c>
      <c r="CI494" s="73" t="e">
        <f>IF(ISNA('[1]-------  H.S.ARA -------'!#REF!)," ",IF('[1]-------  H.S.ARA -------'!#REF!='CITYLIFE SİNEMALARI'!B494,HLOOKUP('CITYLIFE SİNEMALARI'!B494,'[1]-------  H.S.ARA -------'!#REF!,2,FALSE)," "))</f>
        <v>#REF!</v>
      </c>
      <c r="CJ494" s="73" t="e">
        <f>IF(ISNA('[1]-------  H.S.ARA -------'!#REF!)," ",IF('[1]-------  H.S.ARA -------'!#REF!='CITYLIFE SİNEMALARI'!B494,HLOOKUP('CITYLIFE SİNEMALARI'!B494,'[1]-------  H.S.ARA -------'!#REF!,2,FALSE)," "))</f>
        <v>#REF!</v>
      </c>
      <c r="CK494" s="73" t="e">
        <f>IF(ISNA('[1]-------  H.S.ARA -------'!#REF!)," ",IF('[1]-------  H.S.ARA -------'!#REF!='CITYLIFE SİNEMALARI'!B494,HLOOKUP('CITYLIFE SİNEMALARI'!B494,'[1]-------  H.S.ARA -------'!#REF!,2,FALSE)," "))</f>
        <v>#REF!</v>
      </c>
      <c r="CL494" s="73" t="e">
        <f>IF(ISNA('[1]-------  H.S.ARA -------'!#REF!)," ",IF('[1]-------  H.S.ARA -------'!#REF!='CITYLIFE SİNEMALARI'!B494,HLOOKUP('CITYLIFE SİNEMALARI'!B494,'[1]-------  H.S.ARA -------'!#REF!,2,FALSE)," "))</f>
        <v>#REF!</v>
      </c>
      <c r="CM494" s="73" t="e">
        <f>IF(ISNA('[1]-------  H.S.ARA -------'!#REF!)," ",IF('[1]-------  H.S.ARA -------'!#REF!='CITYLIFE SİNEMALARI'!B494,HLOOKUP('CITYLIFE SİNEMALARI'!B494,'[1]-------  H.S.ARA -------'!#REF!,2,FALSE)," "))</f>
        <v>#REF!</v>
      </c>
      <c r="CN494" s="72" t="e">
        <f>IF(ISNA('[1]-------  H.S.ARA -------'!#REF!)," ",IF('[1]-------  H.S.ARA -------'!#REF!='CITYLIFE SİNEMALARI'!B494,HLOOKUP('CITYLIFE SİNEMALARI'!B494,'[1]-------  H.S.ARA -------'!#REF!,2,FALSE)," "))</f>
        <v>#REF!</v>
      </c>
      <c r="CO494" s="72" t="e">
        <f>IF(ISNA('[1]-------  H.S.ARA -------'!#REF!)," ",IF('[1]-------  H.S.ARA -------'!#REF!='CITYLIFE SİNEMALARI'!B494,HLOOKUP('CITYLIFE SİNEMALARI'!B494,'[1]-------  H.S.ARA -------'!#REF!,2,FALSE)," "))</f>
        <v>#REF!</v>
      </c>
      <c r="CP494" s="72" t="e">
        <f>IF(ISNA('[1]-------  H.S.ARA -------'!#REF!)," ",IF('[1]-------  H.S.ARA -------'!#REF!='CITYLIFE SİNEMALARI'!B494,HLOOKUP('CITYLIFE SİNEMALARI'!B494,'[1]-------  H.S.ARA -------'!#REF!,2,FALSE)," "))</f>
        <v>#REF!</v>
      </c>
      <c r="CQ494" s="72" t="e">
        <f>IF(ISNA('[1]-------  H.S.ARA -------'!#REF!)," ",IF('[1]-------  H.S.ARA -------'!#REF!='CITYLIFE SİNEMALARI'!B494,HLOOKUP('CITYLIFE SİNEMALARI'!B494,'[1]-------  H.S.ARA -------'!#REF!,2,FALSE)," "))</f>
        <v>#REF!</v>
      </c>
      <c r="CR494" s="72" t="e">
        <f>IF(ISNA('[1]-------  H.S.ARA -------'!#REF!)," ",IF('[1]-------  H.S.ARA -------'!#REF!='CITYLIFE SİNEMALARI'!B494,HLOOKUP('CITYLIFE SİNEMALARI'!B494,'[1]-------  H.S.ARA -------'!#REF!,2,FALSE)," "))</f>
        <v>#REF!</v>
      </c>
      <c r="CS494" s="72" t="e">
        <f>IF(ISNA('[1]-------  H.S.ARA -------'!#REF!)," ",IF('[1]-------  H.S.ARA -------'!#REF!='CITYLIFE SİNEMALARI'!B494,HLOOKUP('CITYLIFE SİNEMALARI'!B494,'[1]-------  H.S.ARA -------'!#REF!,2,FALSE)," "))</f>
        <v>#REF!</v>
      </c>
      <c r="CT494" s="72" t="e">
        <f>IF(ISNA('[1]-------  H.S.ARA -------'!#REF!)," ",IF('[1]-------  H.S.ARA -------'!#REF!='CITYLIFE SİNEMALARI'!B494,HLOOKUP('CITYLIFE SİNEMALARI'!B494,'[1]-------  H.S.ARA -------'!#REF!,2,FALSE)," "))</f>
        <v>#REF!</v>
      </c>
      <c r="CU494" s="72" t="e">
        <f>IF(ISNA('[1]-------  H.S.ARA -------'!#REF!)," ",IF('[1]-------  H.S.ARA -------'!#REF!='CITYLIFE SİNEMALARI'!B494,HLOOKUP('CITYLIFE SİNEMALARI'!B494,'[1]-------  H.S.ARA -------'!#REF!,2,FALSE)," "))</f>
        <v>#REF!</v>
      </c>
      <c r="CV494" s="74" t="e">
        <f>IF(ISNA('[1]-------  H.S.ARA -------'!#REF!)," ",IF('[1]-------  H.S.ARA -------'!#REF!='CITYLIFE SİNEMALARI'!B494,HLOOKUP('CITYLIFE SİNEMALARI'!B494,'[1]-------  H.S.ARA -------'!#REF!,2,FALSE)," "))</f>
        <v>#REF!</v>
      </c>
      <c r="CW494" s="74" t="e">
        <f>IF(ISNA('[1]-------  H.S.ARA -------'!#REF!)," ",IF('[1]-------  H.S.ARA -------'!#REF!='CITYLIFE SİNEMALARI'!B494,HLOOKUP('CITYLIFE SİNEMALARI'!B494,'[1]-------  H.S.ARA -------'!#REF!,2,FALSE)," "))</f>
        <v>#REF!</v>
      </c>
      <c r="CX494" s="74" t="e">
        <f>IF(ISNA('[1]-------  H.S.ARA -------'!#REF!)," ",IF('[1]-------  H.S.ARA -------'!#REF!='CITYLIFE SİNEMALARI'!B494,HLOOKUP('CITYLIFE SİNEMALARI'!B494,'[1]-------  H.S.ARA -------'!#REF!,2,FALSE)," "))</f>
        <v>#REF!</v>
      </c>
      <c r="CY494" s="74" t="e">
        <f>IF(ISNA('[1]-------  H.S.ARA -------'!#REF!)," ",IF('[1]-------  H.S.ARA -------'!#REF!='CITYLIFE SİNEMALARI'!B494,HLOOKUP('CITYLIFE SİNEMALARI'!B494,'[1]-------  H.S.ARA -------'!#REF!,2,FALSE)," "))</f>
        <v>#REF!</v>
      </c>
      <c r="CZ494" s="74" t="e">
        <f>IF(ISNA('[1]-------  H.S.ARA -------'!#REF!)," ",IF('[1]-------  H.S.ARA -------'!#REF!='CITYLIFE SİNEMALARI'!B494,HLOOKUP('CITYLIFE SİNEMALARI'!B494,'[1]-------  H.S.ARA -------'!#REF!,2,FALSE)," "))</f>
        <v>#REF!</v>
      </c>
      <c r="DA494" s="74" t="e">
        <f>IF(ISNA('[1]-------  H.S.ARA -------'!#REF!)," ",IF('[1]-------  H.S.ARA -------'!#REF!='CITYLIFE SİNEMALARI'!B494,HLOOKUP('CITYLIFE SİNEMALARI'!B494,'[1]-------  H.S.ARA -------'!#REF!,2,FALSE)," "))</f>
        <v>#REF!</v>
      </c>
      <c r="DB494" s="74" t="e">
        <f>IF(ISNA('[1]-------  H.S.ARA -------'!#REF!)," ",IF('[1]-------  H.S.ARA -------'!#REF!='CITYLIFE SİNEMALARI'!B494,HLOOKUP('CITYLIFE SİNEMALARI'!B494,'[1]-------  H.S.ARA -------'!#REF!,2,FALSE)," "))</f>
        <v>#REF!</v>
      </c>
      <c r="DC494" s="74" t="e">
        <f>IF(ISNA('[1]-------  H.S.ARA -------'!#REF!)," ",IF('[1]-------  H.S.ARA -------'!#REF!='CITYLIFE SİNEMALARI'!B494,HLOOKUP('CITYLIFE SİNEMALARI'!B494,'[1]-------  H.S.ARA -------'!#REF!,2,FALSE)," "))</f>
        <v>#REF!</v>
      </c>
      <c r="DD494" s="75" t="e">
        <f>IF(ISNA('[1]-------  H.S.ARA -------'!#REF!)," ",IF('[1]-------  H.S.ARA -------'!#REF!='CITYLIFE SİNEMALARI'!B494,HLOOKUP('CITYLIFE SİNEMALARI'!B494,'[1]-------  H.S.ARA -------'!#REF!,2,FALSE)," "))</f>
        <v>#REF!</v>
      </c>
      <c r="DE494" s="75" t="e">
        <f>IF(ISNA('[1]-------  H.S.ARA -------'!#REF!)," ",IF('[1]-------  H.S.ARA -------'!#REF!='CITYLIFE SİNEMALARI'!B494,HLOOKUP('CITYLIFE SİNEMALARI'!B494,'[1]-------  H.S.ARA -------'!#REF!,2,FALSE)," "))</f>
        <v>#REF!</v>
      </c>
      <c r="DF494" s="75" t="e">
        <f>IF(ISNA('[1]-------  H.S.ARA -------'!#REF!)," ",IF('[1]-------  H.S.ARA -------'!#REF!='CITYLIFE SİNEMALARI'!B494,HLOOKUP('CITYLIFE SİNEMALARI'!B494,'[1]-------  H.S.ARA -------'!#REF!,2,FALSE)," "))</f>
        <v>#REF!</v>
      </c>
      <c r="DG494" s="75" t="e">
        <f>IF(ISNA('[1]-------  H.S.ARA -------'!#REF!)," ",IF('[1]-------  H.S.ARA -------'!#REF!='CITYLIFE SİNEMALARI'!B494,HLOOKUP('CITYLIFE SİNEMALARI'!B494,'[1]-------  H.S.ARA -------'!#REF!,2,FALSE)," "))</f>
        <v>#REF!</v>
      </c>
      <c r="DH494" s="75" t="e">
        <f>IF(ISNA('[1]-------  H.S.ARA -------'!#REF!)," ",IF('[1]-------  H.S.ARA -------'!#REF!='CITYLIFE SİNEMALARI'!B494,HLOOKUP('CITYLIFE SİNEMALARI'!B494,'[1]-------  H.S.ARA -------'!#REF!,2,FALSE)," "))</f>
        <v>#REF!</v>
      </c>
      <c r="DI494" s="75" t="e">
        <f>IF(ISNA('[1]-------  H.S.ARA -------'!#REF!)," ",IF('[1]-------  H.S.ARA -------'!#REF!='CITYLIFE SİNEMALARI'!B494,HLOOKUP('CITYLIFE SİNEMALARI'!B494,'[1]-------  H.S.ARA -------'!#REF!,2,FALSE)," "))</f>
        <v>#REF!</v>
      </c>
      <c r="DJ494" s="75" t="e">
        <f>IF(ISNA('[1]-------  H.S.ARA -------'!#REF!)," ",IF('[1]-------  H.S.ARA -------'!#REF!='CITYLIFE SİNEMALARI'!B494,HLOOKUP('CITYLIFE SİNEMALARI'!B494,'[1]-------  H.S.ARA -------'!#REF!,2,FALSE)," "))</f>
        <v>#REF!</v>
      </c>
      <c r="DK494" s="75" t="e">
        <f>IF(ISNA('[1]-------  H.S.ARA -------'!#REF!)," ",IF('[1]-------  H.S.ARA -------'!#REF!='CITYLIFE SİNEMALARI'!B494,HLOOKUP('CITYLIFE SİNEMALARI'!B494,'[1]-------  H.S.ARA -------'!#REF!,2,FALSE)," "))</f>
        <v>#REF!</v>
      </c>
    </row>
    <row r="495" spans="2:115" ht="12.75">
      <c r="B495" s="80">
        <f t="shared" si="40"/>
        <v>0</v>
      </c>
      <c r="C495" s="81"/>
      <c r="D495" s="72" t="str">
        <f>IF(ISNA('[1]-------  H.S.ARA -------'!$C$3)," ",IF('[1]-------  H.S.ARA -------'!$C$3='CITYLIFE SİNEMALARI'!B495,HLOOKUP('CITYLIFE SİNEMALARI'!B495,'[1]-------  H.S.ARA -------'!$C$3:$C$6,2,FALSE)," "))</f>
        <v> </v>
      </c>
      <c r="E495" s="72" t="str">
        <f>IF(ISNA('[1]-------  H.S.ARA -------'!$D$3)," ",IF('[1]-------  H.S.ARA -------'!$D$3='CITYLIFE SİNEMALARI'!B495,HLOOKUP('CITYLIFE SİNEMALARI'!B495,'[1]-------  H.S.ARA -------'!$D$3:$D$6,2,FALSE)," "))</f>
        <v> </v>
      </c>
      <c r="F495" s="72" t="str">
        <f>IF(ISNA('[1]-------  H.S.ARA -------'!$E$3)," ",IF('[1]-------  H.S.ARA -------'!$E$3='CITYLIFE SİNEMALARI'!B495,HLOOKUP('CITYLIFE SİNEMALARI'!B495,'[1]-------  H.S.ARA -------'!$E$3:$E$6,2,FALSE)," "))</f>
        <v> </v>
      </c>
      <c r="G495" s="72" t="str">
        <f>IF(ISNA('[1]-------  H.S.ARA -------'!$F$3)," ",IF('[1]-------  H.S.ARA -------'!$F$3='CITYLIFE SİNEMALARI'!B495,HLOOKUP('CITYLIFE SİNEMALARI'!B495,'[1]-------  H.S.ARA -------'!$F$3:$F$6,2,FALSE)," "))</f>
        <v> </v>
      </c>
      <c r="H495" s="72" t="str">
        <f>IF(ISNA('[1]-------  H.S.ARA -------'!$G$3)," ",IF('[1]-------  H.S.ARA -------'!$G$3='CITYLIFE SİNEMALARI'!B495,HLOOKUP('CITYLIFE SİNEMALARI'!B495,'[1]-------  H.S.ARA -------'!$G$3:$G$6,2,FALSE)," "))</f>
        <v> </v>
      </c>
      <c r="I495" s="72" t="str">
        <f>IF(ISNA('[1]-------  H.S.ARA -------'!$H$3)," ",IF('[1]-------  H.S.ARA -------'!$H$3='CITYLIFE SİNEMALARI'!B495,HLOOKUP('CITYLIFE SİNEMALARI'!B495,'[1]-------  H.S.ARA -------'!$H$3:$H$6,2,FALSE)," "))</f>
        <v> </v>
      </c>
      <c r="J495" s="72" t="str">
        <f>IF(ISNA('[1]-------  H.S.ARA -------'!$I$3)," ",IF('[1]-------  H.S.ARA -------'!$I$3='CITYLIFE SİNEMALARI'!B495,HLOOKUP('CITYLIFE SİNEMALARI'!B495,'[1]-------  H.S.ARA -------'!$I$3:$I$6,2,FALSE)," "))</f>
        <v> </v>
      </c>
      <c r="K495" s="72" t="str">
        <f>IF(ISNA('[1]-------  H.S.ARA -------'!$J$3)," ",IF('[1]-------  H.S.ARA -------'!$J$3='CITYLIFE SİNEMALARI'!B495,HLOOKUP('CITYLIFE SİNEMALARI'!B495,'[1]-------  H.S.ARA -------'!$J$3:$J$6,2,FALSE)," "))</f>
        <v> </v>
      </c>
      <c r="L495" s="73" t="str">
        <f>IF(ISNA('[1]-------  H.S.ARA -------'!$C$7)," ",IF('[1]-------  H.S.ARA -------'!$C$7='CITYLIFE SİNEMALARI'!B495,HLOOKUP('CITYLIFE SİNEMALARI'!B495,'[1]-------  H.S.ARA -------'!$C$7:$C$10,2,FALSE)," "))</f>
        <v> </v>
      </c>
      <c r="M495" s="73" t="str">
        <f>IF(ISNA('[1]-------  H.S.ARA -------'!$D$7)," ",IF('[1]-------  H.S.ARA -------'!$D$7='CITYLIFE SİNEMALARI'!B495,HLOOKUP('CITYLIFE SİNEMALARI'!B495,'[1]-------  H.S.ARA -------'!$D$7:$D$10,2,FALSE)," "))</f>
        <v> </v>
      </c>
      <c r="N495" s="73" t="str">
        <f>IF(ISNA('[1]-------  H.S.ARA -------'!$E$7)," ",IF('[1]-------  H.S.ARA -------'!$E$7='CITYLIFE SİNEMALARI'!B495,HLOOKUP('CITYLIFE SİNEMALARI'!B495,'[1]-------  H.S.ARA -------'!$E$7:$E$10,2,FALSE)," "))</f>
        <v> </v>
      </c>
      <c r="O495" s="73" t="str">
        <f>IF(ISNA('[1]-------  H.S.ARA -------'!$F$7)," ",IF('[1]-------  H.S.ARA -------'!$F$7='CITYLIFE SİNEMALARI'!B495,HLOOKUP('CITYLIFE SİNEMALARI'!B495,'[1]-------  H.S.ARA -------'!$F$7:$F$10,2,FALSE)," "))</f>
        <v> </v>
      </c>
      <c r="P495" s="73" t="str">
        <f>IF(ISNA('[1]-------  H.S.ARA -------'!$G$7)," ",IF('[1]-------  H.S.ARA -------'!$G$7='CITYLIFE SİNEMALARI'!B495,HLOOKUP('CITYLIFE SİNEMALARI'!B495,'[1]-------  H.S.ARA -------'!$G$7:$G$10,2,FALSE)," "))</f>
        <v> </v>
      </c>
      <c r="Q495" s="73" t="str">
        <f>IF(ISNA('[1]-------  H.S.ARA -------'!$H$7)," ",IF('[1]-------  H.S.ARA -------'!$H$7='CITYLIFE SİNEMALARI'!B495,HLOOKUP('CITYLIFE SİNEMALARI'!B495,'[1]-------  H.S.ARA -------'!$H$7:$H$10,2,FALSE)," "))</f>
        <v> </v>
      </c>
      <c r="R495" s="73" t="str">
        <f>IF(ISNA('[1]-------  H.S.ARA -------'!$I$7)," ",IF('[1]-------  H.S.ARA -------'!$I$7='CITYLIFE SİNEMALARI'!B495,HLOOKUP('CITYLIFE SİNEMALARI'!B495,'[1]-------  H.S.ARA -------'!$I$7:$I$10,2,FALSE)," "))</f>
        <v> </v>
      </c>
      <c r="S495" s="73" t="str">
        <f>IF(ISNA('[1]-------  H.S.ARA -------'!$J$7)," ",IF('[1]-------  H.S.ARA -------'!$J$7='CITYLIFE SİNEMALARI'!B495,HLOOKUP('CITYLIFE SİNEMALARI'!B495,'[1]-------  H.S.ARA -------'!$J$7:$J$10,2,FALSE)," "))</f>
        <v> </v>
      </c>
      <c r="T495" s="74" t="str">
        <f>IF(ISNA('[1]-------  H.S.ARA -------'!$C$11)," ",IF('[1]-------  H.S.ARA -------'!$C$11='CITYLIFE SİNEMALARI'!B495,HLOOKUP('CITYLIFE SİNEMALARI'!B495,'[1]-------  H.S.ARA -------'!$C$11:$C$14,2,FALSE)," "))</f>
        <v> </v>
      </c>
      <c r="U495" s="74" t="str">
        <f>IF(ISNA('[1]-------  H.S.ARA -------'!$D$11)," ",IF('[1]-------  H.S.ARA -------'!$D$11='CITYLIFE SİNEMALARI'!B495,HLOOKUP('CITYLIFE SİNEMALARI'!B495,'[1]-------  H.S.ARA -------'!$D$11:$D$14,2,FALSE)," "))</f>
        <v> </v>
      </c>
      <c r="V495" s="74" t="str">
        <f>IF(ISNA('[1]-------  H.S.ARA -------'!$E$11)," ",IF('[1]-------  H.S.ARA -------'!$E$11='CITYLIFE SİNEMALARI'!B495,HLOOKUP('CITYLIFE SİNEMALARI'!B495,'[1]-------  H.S.ARA -------'!$E$11:$E$14,2,FALSE)," "))</f>
        <v> </v>
      </c>
      <c r="W495" s="74" t="str">
        <f>IF(ISNA('[1]-------  H.S.ARA -------'!$F$11)," ",IF('[1]-------  H.S.ARA -------'!$F$11='CITYLIFE SİNEMALARI'!B495,HLOOKUP('CITYLIFE SİNEMALARI'!B495,'[1]-------  H.S.ARA -------'!$F$11:$F$14,2,FALSE)," "))</f>
        <v> </v>
      </c>
      <c r="X495" s="74" t="str">
        <f>IF(ISNA('[1]-------  H.S.ARA -------'!$G$11)," ",IF('[1]-------  H.S.ARA -------'!$G$11='CITYLIFE SİNEMALARI'!B495,HLOOKUP('CITYLIFE SİNEMALARI'!B495,'[1]-------  H.S.ARA -------'!$G$11:$G$14,2,FALSE)," "))</f>
        <v> </v>
      </c>
      <c r="Y495" s="74" t="str">
        <f>IF(ISNA('[1]-------  H.S.ARA -------'!$H$11)," ",IF('[1]-------  H.S.ARA -------'!$H$11='CITYLIFE SİNEMALARI'!B495,HLOOKUP('CITYLIFE SİNEMALARI'!B495,'[1]-------  H.S.ARA -------'!$H$11:$H$14,2,FALSE)," "))</f>
        <v> </v>
      </c>
      <c r="Z495" s="74" t="str">
        <f>IF(ISNA('[1]-------  H.S.ARA -------'!$I$11)," ",IF('[1]-------  H.S.ARA -------'!$I$11='CITYLIFE SİNEMALARI'!B495,HLOOKUP('CITYLIFE SİNEMALARI'!B495,'[1]-------  H.S.ARA -------'!$I$11:$I$14,2,FALSE)," "))</f>
        <v> </v>
      </c>
      <c r="AA495" s="74" t="str">
        <f>IF(ISNA('[1]-------  H.S.ARA -------'!$J$11)," ",IF('[1]-------  H.S.ARA -------'!$J$11='CITYLIFE SİNEMALARI'!B495,HLOOKUP('CITYLIFE SİNEMALARI'!B495,'[1]-------  H.S.ARA -------'!$J$11:$J$14,2,FALSE)," "))</f>
        <v> </v>
      </c>
      <c r="AB495" s="75" t="str">
        <f>IF(ISNA('[1]-------  H.S.ARA -------'!$C$15)," ",IF('[1]-------  H.S.ARA -------'!$C$15='CITYLIFE SİNEMALARI'!B495,HLOOKUP('CITYLIFE SİNEMALARI'!B495,'[1]-------  H.S.ARA -------'!$C$15:$C$18,2,FALSE)," "))</f>
        <v> </v>
      </c>
      <c r="AC495" s="75" t="str">
        <f>IF(ISNA('[1]-------  H.S.ARA -------'!$D$15)," ",IF('[1]-------  H.S.ARA -------'!$D$15='CITYLIFE SİNEMALARI'!B495,HLOOKUP('CITYLIFE SİNEMALARI'!B495,'[1]-------  H.S.ARA -------'!$D$15:$D$18,2,FALSE)," "))</f>
        <v> </v>
      </c>
      <c r="AD495" s="75" t="str">
        <f>IF(ISNA('[1]-------  H.S.ARA -------'!$E$15)," ",IF('[1]-------  H.S.ARA -------'!$E$15='CITYLIFE SİNEMALARI'!B495,HLOOKUP('CITYLIFE SİNEMALARI'!B495,'[1]-------  H.S.ARA -------'!$E$15:$E$18,2,FALSE)," "))</f>
        <v> </v>
      </c>
      <c r="AE495" s="75" t="str">
        <f>IF(ISNA('[1]-------  H.S.ARA -------'!$F$15)," ",IF('[1]-------  H.S.ARA -------'!$F$15='CITYLIFE SİNEMALARI'!B495,HLOOKUP('CITYLIFE SİNEMALARI'!B495,'[1]-------  H.S.ARA -------'!$F$15:$F$18,2,FALSE)," "))</f>
        <v> </v>
      </c>
      <c r="AF495" s="75" t="str">
        <f>IF(ISNA('[1]-------  H.S.ARA -------'!$G$15)," ",IF('[1]-------  H.S.ARA -------'!$G$15='CITYLIFE SİNEMALARI'!B495,HLOOKUP('CITYLIFE SİNEMALARI'!B495,'[1]-------  H.S.ARA -------'!$G$15:$G$18,2,FALSE)," "))</f>
        <v> </v>
      </c>
      <c r="AG495" s="75" t="str">
        <f>IF(ISNA('[1]-------  H.S.ARA -------'!$H$15)," ",IF('[1]-------  H.S.ARA -------'!$H$15='CITYLIFE SİNEMALARI'!B495,HLOOKUP('CITYLIFE SİNEMALARI'!B495,'[1]-------  H.S.ARA -------'!$H$15:$H$18,2,FALSE)," "))</f>
        <v> </v>
      </c>
      <c r="AH495" s="75" t="str">
        <f>IF(ISNA('[1]-------  H.S.ARA -------'!$I$15)," ",IF('[1]-------  H.S.ARA -------'!$I$15='CITYLIFE SİNEMALARI'!B495,HLOOKUP('CITYLIFE SİNEMALARI'!B495,'[1]-------  H.S.ARA -------'!$I$15:$I$18,2,FALSE)," "))</f>
        <v> </v>
      </c>
      <c r="AI495" s="75" t="str">
        <f>IF(ISNA('[1]-------  H.S.ARA -------'!$J$15)," ",IF('[1]-------  H.S.ARA -------'!$J$15='CITYLIFE SİNEMALARI'!B495,HLOOKUP('CITYLIFE SİNEMALARI'!B495,'[1]-------  H.S.ARA -------'!$J$15:$J$18,2,FALSE)," "))</f>
        <v> </v>
      </c>
      <c r="AJ495" s="76" t="str">
        <f>IF(ISNA('[1]-------  H.S.ARA -------'!$C$19)," ",IF('[1]-------  H.S.ARA -------'!$C$19='CITYLIFE SİNEMALARI'!B495,HLOOKUP('CITYLIFE SİNEMALARI'!B495,'[1]-------  H.S.ARA -------'!$C$19:$C$22,2,FALSE)," "))</f>
        <v> </v>
      </c>
      <c r="AK495" s="76" t="str">
        <f>IF(ISNA('[1]-------  H.S.ARA -------'!$D$19)," ",IF('[1]-------  H.S.ARA -------'!$D$19='CITYLIFE SİNEMALARI'!B495,HLOOKUP('CITYLIFE SİNEMALARI'!B495,'[1]-------  H.S.ARA -------'!$D$19:$D$22,2,FALSE)," "))</f>
        <v> </v>
      </c>
      <c r="AL495" s="76" t="str">
        <f>IF(ISNA('[1]-------  H.S.ARA -------'!$E$19)," ",IF('[1]-------  H.S.ARA -------'!$E$19='CITYLIFE SİNEMALARI'!B495,HLOOKUP('CITYLIFE SİNEMALARI'!B495,'[1]-------  H.S.ARA -------'!$E$19:$E$22,2,FALSE)," "))</f>
        <v> </v>
      </c>
      <c r="AM495" s="76" t="str">
        <f>IF(ISNA('[1]-------  H.S.ARA -------'!$F$19)," ",IF('[1]-------  H.S.ARA -------'!$F$19='CITYLIFE SİNEMALARI'!B495,HLOOKUP('CITYLIFE SİNEMALARI'!B495,'[1]-------  H.S.ARA -------'!$F$19:$F$22,2,FALSE)," "))</f>
        <v> </v>
      </c>
      <c r="AN495" s="76" t="str">
        <f>IF(ISNA('[1]-------  H.S.ARA -------'!$G$19)," ",IF('[1]-------  H.S.ARA -------'!$G$19='CITYLIFE SİNEMALARI'!B495,HLOOKUP('CITYLIFE SİNEMALARI'!B495,'[1]-------  H.S.ARA -------'!$G$19:$G$22,2,FALSE)," "))</f>
        <v> </v>
      </c>
      <c r="AO495" s="76" t="str">
        <f>IF(ISNA('[1]-------  H.S.ARA -------'!$H$19)," ",IF('[1]-------  H.S.ARA -------'!$H$19='CITYLIFE SİNEMALARI'!B495,HLOOKUP('CITYLIFE SİNEMALARI'!B495,'[1]-------  H.S.ARA -------'!$H$19:$H$22,2,FALSE)," "))</f>
        <v> </v>
      </c>
      <c r="AP495" s="76" t="str">
        <f>IF(ISNA('[1]-------  H.S.ARA -------'!$I$19)," ",IF('[1]-------  H.S.ARA -------'!$I$19='CITYLIFE SİNEMALARI'!B495,HLOOKUP('CITYLIFE SİNEMALARI'!B495,'[1]-------  H.S.ARA -------'!$I$19:$I$22,2,FALSE)," "))</f>
        <v> </v>
      </c>
      <c r="AQ495" s="76" t="str">
        <f>IF(ISNA('[1]-------  H.S.ARA -------'!$J$19)," ",IF('[1]-------  H.S.ARA -------'!$J$19='CITYLIFE SİNEMALARI'!B495,HLOOKUP('CITYLIFE SİNEMALARI'!B495,'[1]-------  H.S.ARA -------'!$J$19:$J$22,2,FALSE)," "))</f>
        <v> </v>
      </c>
      <c r="AR495" s="73" t="str">
        <f>IF(ISNA('[1]-------  H.S.ARA -------'!$C$23)," ",IF('[1]-------  H.S.ARA -------'!$C$23='CITYLIFE SİNEMALARI'!B495,HLOOKUP('CITYLIFE SİNEMALARI'!B495,'[1]-------  H.S.ARA -------'!$C$23:$C$26,2,FALSE)," "))</f>
        <v> </v>
      </c>
      <c r="AS495" s="73" t="str">
        <f>IF(ISNA('[1]-------  H.S.ARA -------'!$D$23)," ",IF('[1]-------  H.S.ARA -------'!$D$23='CITYLIFE SİNEMALARI'!B495,HLOOKUP('CITYLIFE SİNEMALARI'!B495,'[1]-------  H.S.ARA -------'!$D$23:$D$26,2,FALSE)," "))</f>
        <v> </v>
      </c>
      <c r="AT495" s="73" t="str">
        <f>IF(ISNA('[1]-------  H.S.ARA -------'!$E$23)," ",IF('[1]-------  H.S.ARA -------'!$E$23='CITYLIFE SİNEMALARI'!B495,HLOOKUP('CITYLIFE SİNEMALARI'!B495,'[1]-------  H.S.ARA -------'!$E$23:$E$26,2,FALSE)," "))</f>
        <v> </v>
      </c>
      <c r="AU495" s="73" t="str">
        <f>IF(ISNA('[1]-------  H.S.ARA -------'!$F$23)," ",IF('[1]-------  H.S.ARA -------'!$F$23='CITYLIFE SİNEMALARI'!B495,HLOOKUP('CITYLIFE SİNEMALARI'!B495,'[1]-------  H.S.ARA -------'!$F$23:$F$26,2,FALSE)," "))</f>
        <v> </v>
      </c>
      <c r="AV495" s="73" t="str">
        <f>IF(ISNA('[1]-------  H.S.ARA -------'!$G$23)," ",IF('[1]-------  H.S.ARA -------'!$G$23='CITYLIFE SİNEMALARI'!B495,HLOOKUP('CITYLIFE SİNEMALARI'!B495,'[1]-------  H.S.ARA -------'!$G$23:$G$26,2,FALSE)," "))</f>
        <v> </v>
      </c>
      <c r="AW495" s="73" t="str">
        <f>IF(ISNA('[1]-------  H.S.ARA -------'!$H$23)," ",IF('[1]-------  H.S.ARA -------'!$H$23='CITYLIFE SİNEMALARI'!B495,HLOOKUP('CITYLIFE SİNEMALARI'!B495,'[1]-------  H.S.ARA -------'!$H$23:$H$26,2,FALSE)," "))</f>
        <v> </v>
      </c>
      <c r="AX495" s="73" t="str">
        <f>IF(ISNA('[1]-------  H.S.ARA -------'!$I$23)," ",IF('[1]-------  H.S.ARA -------'!$I$23='CITYLIFE SİNEMALARI'!B495,HLOOKUP('CITYLIFE SİNEMALARI'!B495,'[1]-------  H.S.ARA -------'!$I$23:$I$26,2,FALSE)," "))</f>
        <v> </v>
      </c>
      <c r="AY495" s="73" t="str">
        <f>IF(ISNA('[1]-------  H.S.ARA -------'!$J$23)," ",IF('[1]-------  H.S.ARA -------'!$J$23='CITYLIFE SİNEMALARI'!B495,HLOOKUP('CITYLIFE SİNEMALARI'!B495,'[1]-------  H.S.ARA -------'!$J$23:$J$26,2,FALSE)," "))</f>
        <v> </v>
      </c>
      <c r="AZ495" s="72" t="str">
        <f>IF(ISNA('[1]-------  H.S.ARA -------'!$C$27)," ",IF('[1]-------  H.S.ARA -------'!$C$27='CITYLIFE SİNEMALARI'!B495,HLOOKUP('CITYLIFE SİNEMALARI'!B495,'[1]-------  H.S.ARA -------'!$C$27:$C$30,2,FALSE)," "))</f>
        <v> </v>
      </c>
      <c r="BA495" s="72" t="str">
        <f>IF(ISNA('[1]-------  H.S.ARA -------'!$D$27)," ",IF('[1]-------  H.S.ARA -------'!$D$27='CITYLIFE SİNEMALARI'!B495,HLOOKUP('CITYLIFE SİNEMALARI'!B495,'[1]-------  H.S.ARA -------'!$D$27:$D$30,2,FALSE)," "))</f>
        <v> </v>
      </c>
      <c r="BB495" s="72" t="str">
        <f>IF(ISNA('[1]-------  H.S.ARA -------'!$E$27)," ",IF('[1]-------  H.S.ARA -------'!$E$27='CITYLIFE SİNEMALARI'!B495,HLOOKUP('CITYLIFE SİNEMALARI'!B495,'[1]-------  H.S.ARA -------'!$E$27:$E$30,2,FALSE)," "))</f>
        <v> </v>
      </c>
      <c r="BC495" s="72" t="str">
        <f>IF(ISNA('[1]-------  H.S.ARA -------'!$F$27)," ",IF('[1]-------  H.S.ARA -------'!$F$27='CITYLIFE SİNEMALARI'!B495,HLOOKUP('CITYLIFE SİNEMALARI'!B495,'[1]-------  H.S.ARA -------'!$F$27:$F$30,2,FALSE)," "))</f>
        <v> </v>
      </c>
      <c r="BD495" s="72" t="str">
        <f>IF(ISNA('[1]-------  H.S.ARA -------'!$G$27)," ",IF('[1]-------  H.S.ARA -------'!$G$27='CITYLIFE SİNEMALARI'!B495,HLOOKUP('CITYLIFE SİNEMALARI'!B495,'[1]-------  H.S.ARA -------'!$G$27:$G$30,2,FALSE)," "))</f>
        <v> </v>
      </c>
      <c r="BE495" s="72" t="str">
        <f>IF(ISNA('[1]-------  H.S.ARA -------'!$H$27)," ",IF('[1]-------  H.S.ARA -------'!$H$27='CITYLIFE SİNEMALARI'!B495,HLOOKUP('CITYLIFE SİNEMALARI'!B495,'[1]-------  H.S.ARA -------'!$H$27:$H$30,2,FALSE)," "))</f>
        <v> </v>
      </c>
      <c r="BF495" s="72" t="str">
        <f>IF(ISNA('[1]-------  H.S.ARA -------'!$I$27)," ",IF('[1]-------  H.S.ARA -------'!$I$27='CITYLIFE SİNEMALARI'!B495,HLOOKUP('CITYLIFE SİNEMALARI'!B495,'[1]-------  H.S.ARA -------'!$I$27:$I$30,2,FALSE)," "))</f>
        <v> </v>
      </c>
      <c r="BG495" s="72" t="str">
        <f>IF(ISNA('[1]-------  H.S.ARA -------'!$J$27)," ",IF('[1]-------  H.S.ARA -------'!$J$27='CITYLIFE SİNEMALARI'!B495,HLOOKUP('CITYLIFE SİNEMALARI'!B495,'[1]-------  H.S.ARA -------'!$J$27:$J$30,2,FALSE)," "))</f>
        <v> </v>
      </c>
      <c r="BH495" s="74" t="e">
        <f>IF(ISNA('[1]-------  H.S.ARA -------'!#REF!)," ",IF('[1]-------  H.S.ARA -------'!#REF!='CITYLIFE SİNEMALARI'!B495,HLOOKUP('CITYLIFE SİNEMALARI'!B495,'[1]-------  H.S.ARA -------'!#REF!,2,FALSE)," "))</f>
        <v>#REF!</v>
      </c>
      <c r="BI495" s="74" t="e">
        <f>IF(ISNA('[1]-------  H.S.ARA -------'!#REF!)," ",IF('[1]-------  H.S.ARA -------'!#REF!='CITYLIFE SİNEMALARI'!B495,HLOOKUP('CITYLIFE SİNEMALARI'!B495,'[1]-------  H.S.ARA -------'!#REF!,2,FALSE)," "))</f>
        <v>#REF!</v>
      </c>
      <c r="BJ495" s="74" t="e">
        <f>IF(ISNA('[1]-------  H.S.ARA -------'!#REF!)," ",IF('[1]-------  H.S.ARA -------'!#REF!='CITYLIFE SİNEMALARI'!B495,HLOOKUP('CITYLIFE SİNEMALARI'!B495,'[1]-------  H.S.ARA -------'!#REF!,2,FALSE)," "))</f>
        <v>#REF!</v>
      </c>
      <c r="BK495" s="74" t="e">
        <f>IF(ISNA('[1]-------  H.S.ARA -------'!#REF!)," ",IF('[1]-------  H.S.ARA -------'!#REF!='CITYLIFE SİNEMALARI'!B495,HLOOKUP('CITYLIFE SİNEMALARI'!B495,'[1]-------  H.S.ARA -------'!#REF!,2,FALSE)," "))</f>
        <v>#REF!</v>
      </c>
      <c r="BL495" s="74" t="e">
        <f>IF(ISNA('[1]-------  H.S.ARA -------'!#REF!)," ",IF('[1]-------  H.S.ARA -------'!#REF!='CITYLIFE SİNEMALARI'!B495,HLOOKUP('CITYLIFE SİNEMALARI'!B495,'[1]-------  H.S.ARA -------'!#REF!,2,FALSE)," "))</f>
        <v>#REF!</v>
      </c>
      <c r="BM495" s="74" t="e">
        <f>IF(ISNA('[1]-------  H.S.ARA -------'!#REF!)," ",IF('[1]-------  H.S.ARA -------'!#REF!='CITYLIFE SİNEMALARI'!B495,HLOOKUP('CITYLIFE SİNEMALARI'!B495,'[1]-------  H.S.ARA -------'!#REF!,2,FALSE)," "))</f>
        <v>#REF!</v>
      </c>
      <c r="BN495" s="74" t="e">
        <f>IF(ISNA('[1]-------  H.S.ARA -------'!#REF!)," ",IF('[1]-------  H.S.ARA -------'!#REF!='CITYLIFE SİNEMALARI'!B495,HLOOKUP('CITYLIFE SİNEMALARI'!B495,'[1]-------  H.S.ARA -------'!#REF!,2,FALSE)," "))</f>
        <v>#REF!</v>
      </c>
      <c r="BO495" s="74" t="e">
        <f>IF(ISNA('[1]-------  H.S.ARA -------'!#REF!)," ",IF('[1]-------  H.S.ARA -------'!#REF!='CITYLIFE SİNEMALARI'!B495,HLOOKUP('CITYLIFE SİNEMALARI'!B495,'[1]-------  H.S.ARA -------'!#REF!,2,FALSE)," "))</f>
        <v>#REF!</v>
      </c>
      <c r="BP495" s="75" t="e">
        <f>IF(ISNA('[1]-------  H.S.ARA -------'!#REF!)," ",IF('[1]-------  H.S.ARA -------'!#REF!='CITYLIFE SİNEMALARI'!B495,HLOOKUP('CITYLIFE SİNEMALARI'!B495,'[1]-------  H.S.ARA -------'!#REF!,2,FALSE)," "))</f>
        <v>#REF!</v>
      </c>
      <c r="BQ495" s="75" t="e">
        <f>IF(ISNA('[1]-------  H.S.ARA -------'!#REF!)," ",IF('[1]-------  H.S.ARA -------'!#REF!='CITYLIFE SİNEMALARI'!B495,HLOOKUP('CITYLIFE SİNEMALARI'!B495,'[1]-------  H.S.ARA -------'!#REF!,2,FALSE)," "))</f>
        <v>#REF!</v>
      </c>
      <c r="BR495" s="75" t="e">
        <f>IF(ISNA('[1]-------  H.S.ARA -------'!#REF!)," ",IF('[1]-------  H.S.ARA -------'!#REF!='CITYLIFE SİNEMALARI'!B495,HLOOKUP('CITYLIFE SİNEMALARI'!B495,'[1]-------  H.S.ARA -------'!#REF!,2,FALSE)," "))</f>
        <v>#REF!</v>
      </c>
      <c r="BS495" s="75" t="e">
        <f>IF(ISNA('[1]-------  H.S.ARA -------'!#REF!)," ",IF('[1]-------  H.S.ARA -------'!#REF!='CITYLIFE SİNEMALARI'!B495,HLOOKUP('CITYLIFE SİNEMALARI'!B495,'[1]-------  H.S.ARA -------'!#REF!,2,FALSE)," "))</f>
        <v>#REF!</v>
      </c>
      <c r="BT495" s="75" t="e">
        <f>IF(ISNA('[1]-------  H.S.ARA -------'!#REF!)," ",IF('[1]-------  H.S.ARA -------'!#REF!='CITYLIFE SİNEMALARI'!B495,HLOOKUP('CITYLIFE SİNEMALARI'!B495,'[1]-------  H.S.ARA -------'!#REF!,2,FALSE)," "))</f>
        <v>#REF!</v>
      </c>
      <c r="BU495" s="75" t="e">
        <f>IF(ISNA('[1]-------  H.S.ARA -------'!#REF!)," ",IF('[1]-------  H.S.ARA -------'!#REF!='CITYLIFE SİNEMALARI'!B495,HLOOKUP('CITYLIFE SİNEMALARI'!B495,'[1]-------  H.S.ARA -------'!#REF!,2,FALSE)," "))</f>
        <v>#REF!</v>
      </c>
      <c r="BV495" s="75" t="e">
        <f>IF(ISNA('[1]-------  H.S.ARA -------'!#REF!)," ",IF('[1]-------  H.S.ARA -------'!#REF!='CITYLIFE SİNEMALARI'!B495,HLOOKUP('CITYLIFE SİNEMALARI'!B495,'[1]-------  H.S.ARA -------'!#REF!,2,FALSE)," "))</f>
        <v>#REF!</v>
      </c>
      <c r="BW495" s="75" t="e">
        <f>IF(ISNA('[1]-------  H.S.ARA -------'!#REF!)," ",IF('[1]-------  H.S.ARA -------'!#REF!='CITYLIFE SİNEMALARI'!B495,HLOOKUP('CITYLIFE SİNEMALARI'!B495,'[1]-------  H.S.ARA -------'!#REF!,2,FALSE)," "))</f>
        <v>#REF!</v>
      </c>
      <c r="BX495" s="77" t="e">
        <f>IF(ISNA('[1]-------  H.S.ARA -------'!#REF!)," ",IF('[1]-------  H.S.ARA -------'!#REF!='CITYLIFE SİNEMALARI'!B495,HLOOKUP('CITYLIFE SİNEMALARI'!B495,'[1]-------  H.S.ARA -------'!#REF!,2,FALSE)," "))</f>
        <v>#REF!</v>
      </c>
      <c r="BY495" s="77" t="e">
        <f>IF(ISNA('[1]-------  H.S.ARA -------'!#REF!)," ",IF('[1]-------  H.S.ARA -------'!#REF!='CITYLIFE SİNEMALARI'!B495,HLOOKUP('CITYLIFE SİNEMALARI'!B495,'[1]-------  H.S.ARA -------'!#REF!,2,FALSE)," "))</f>
        <v>#REF!</v>
      </c>
      <c r="BZ495" s="77" t="e">
        <f>IF(ISNA('[1]-------  H.S.ARA -------'!#REF!)," ",IF('[1]-------  H.S.ARA -------'!#REF!='CITYLIFE SİNEMALARI'!B495,HLOOKUP('CITYLIFE SİNEMALARI'!B495,'[1]-------  H.S.ARA -------'!#REF!,2,FALSE)," "))</f>
        <v>#REF!</v>
      </c>
      <c r="CA495" s="77" t="e">
        <f>IF(ISNA('[1]-------  H.S.ARA -------'!#REF!)," ",IF('[1]-------  H.S.ARA -------'!#REF!='CITYLIFE SİNEMALARI'!B495,HLOOKUP('CITYLIFE SİNEMALARI'!B495,'[1]-------  H.S.ARA -------'!#REF!,2,FALSE)," "))</f>
        <v>#REF!</v>
      </c>
      <c r="CB495" s="77" t="e">
        <f>IF(ISNA('[1]-------  H.S.ARA -------'!#REF!)," ",IF('[1]-------  H.S.ARA -------'!#REF!='CITYLIFE SİNEMALARI'!B495,HLOOKUP('CITYLIFE SİNEMALARI'!B495,'[1]-------  H.S.ARA -------'!#REF!,2,FALSE)," "))</f>
        <v>#REF!</v>
      </c>
      <c r="CC495" s="77" t="e">
        <f>IF(ISNA('[1]-------  H.S.ARA -------'!#REF!)," ",IF('[1]-------  H.S.ARA -------'!#REF!='CITYLIFE SİNEMALARI'!B495,HLOOKUP('CITYLIFE SİNEMALARI'!B495,'[1]-------  H.S.ARA -------'!#REF!,2,FALSE)," "))</f>
        <v>#REF!</v>
      </c>
      <c r="CD495" s="77" t="e">
        <f>IF(ISNA('[1]-------  H.S.ARA -------'!#REF!)," ",IF('[1]-------  H.S.ARA -------'!#REF!='CITYLIFE SİNEMALARI'!B495,HLOOKUP('CITYLIFE SİNEMALARI'!B495,'[1]-------  H.S.ARA -------'!#REF!,2,FALSE)," "))</f>
        <v>#REF!</v>
      </c>
      <c r="CE495" s="77" t="e">
        <f>IF(ISNA('[1]-------  H.S.ARA -------'!#REF!)," ",IF('[1]-------  H.S.ARA -------'!#REF!='CITYLIFE SİNEMALARI'!B495,HLOOKUP('CITYLIFE SİNEMALARI'!B495,'[1]-------  H.S.ARA -------'!#REF!,2,FALSE)," "))</f>
        <v>#REF!</v>
      </c>
      <c r="CF495" s="73" t="e">
        <f>IF(ISNA('[1]-------  H.S.ARA -------'!#REF!)," ",IF('[1]-------  H.S.ARA -------'!#REF!='CITYLIFE SİNEMALARI'!B495,HLOOKUP('CITYLIFE SİNEMALARI'!B495,'[1]-------  H.S.ARA -------'!#REF!,2,FALSE)," "))</f>
        <v>#REF!</v>
      </c>
      <c r="CG495" s="73" t="e">
        <f>IF(ISNA('[1]-------  H.S.ARA -------'!#REF!)," ",IF('[1]-------  H.S.ARA -------'!#REF!='CITYLIFE SİNEMALARI'!B495,HLOOKUP('CITYLIFE SİNEMALARI'!B495,'[1]-------  H.S.ARA -------'!#REF!,2,FALSE)," "))</f>
        <v>#REF!</v>
      </c>
      <c r="CH495" s="73" t="e">
        <f>IF(ISNA('[1]-------  H.S.ARA -------'!#REF!)," ",IF('[1]-------  H.S.ARA -------'!#REF!='CITYLIFE SİNEMALARI'!B495,HLOOKUP('CITYLIFE SİNEMALARI'!B495,'[1]-------  H.S.ARA -------'!#REF!,2,FALSE)," "))</f>
        <v>#REF!</v>
      </c>
      <c r="CI495" s="73" t="e">
        <f>IF(ISNA('[1]-------  H.S.ARA -------'!#REF!)," ",IF('[1]-------  H.S.ARA -------'!#REF!='CITYLIFE SİNEMALARI'!B495,HLOOKUP('CITYLIFE SİNEMALARI'!B495,'[1]-------  H.S.ARA -------'!#REF!,2,FALSE)," "))</f>
        <v>#REF!</v>
      </c>
      <c r="CJ495" s="73" t="e">
        <f>IF(ISNA('[1]-------  H.S.ARA -------'!#REF!)," ",IF('[1]-------  H.S.ARA -------'!#REF!='CITYLIFE SİNEMALARI'!B495,HLOOKUP('CITYLIFE SİNEMALARI'!B495,'[1]-------  H.S.ARA -------'!#REF!,2,FALSE)," "))</f>
        <v>#REF!</v>
      </c>
      <c r="CK495" s="73" t="e">
        <f>IF(ISNA('[1]-------  H.S.ARA -------'!#REF!)," ",IF('[1]-------  H.S.ARA -------'!#REF!='CITYLIFE SİNEMALARI'!B495,HLOOKUP('CITYLIFE SİNEMALARI'!B495,'[1]-------  H.S.ARA -------'!#REF!,2,FALSE)," "))</f>
        <v>#REF!</v>
      </c>
      <c r="CL495" s="73" t="e">
        <f>IF(ISNA('[1]-------  H.S.ARA -------'!#REF!)," ",IF('[1]-------  H.S.ARA -------'!#REF!='CITYLIFE SİNEMALARI'!B495,HLOOKUP('CITYLIFE SİNEMALARI'!B495,'[1]-------  H.S.ARA -------'!#REF!,2,FALSE)," "))</f>
        <v>#REF!</v>
      </c>
      <c r="CM495" s="73" t="e">
        <f>IF(ISNA('[1]-------  H.S.ARA -------'!#REF!)," ",IF('[1]-------  H.S.ARA -------'!#REF!='CITYLIFE SİNEMALARI'!B495,HLOOKUP('CITYLIFE SİNEMALARI'!B495,'[1]-------  H.S.ARA -------'!#REF!,2,FALSE)," "))</f>
        <v>#REF!</v>
      </c>
      <c r="CN495" s="72" t="e">
        <f>IF(ISNA('[1]-------  H.S.ARA -------'!#REF!)," ",IF('[1]-------  H.S.ARA -------'!#REF!='CITYLIFE SİNEMALARI'!B495,HLOOKUP('CITYLIFE SİNEMALARI'!B495,'[1]-------  H.S.ARA -------'!#REF!,2,FALSE)," "))</f>
        <v>#REF!</v>
      </c>
      <c r="CO495" s="72" t="e">
        <f>IF(ISNA('[1]-------  H.S.ARA -------'!#REF!)," ",IF('[1]-------  H.S.ARA -------'!#REF!='CITYLIFE SİNEMALARI'!B495,HLOOKUP('CITYLIFE SİNEMALARI'!B495,'[1]-------  H.S.ARA -------'!#REF!,2,FALSE)," "))</f>
        <v>#REF!</v>
      </c>
      <c r="CP495" s="72" t="e">
        <f>IF(ISNA('[1]-------  H.S.ARA -------'!#REF!)," ",IF('[1]-------  H.S.ARA -------'!#REF!='CITYLIFE SİNEMALARI'!B495,HLOOKUP('CITYLIFE SİNEMALARI'!B495,'[1]-------  H.S.ARA -------'!#REF!,2,FALSE)," "))</f>
        <v>#REF!</v>
      </c>
      <c r="CQ495" s="72" t="e">
        <f>IF(ISNA('[1]-------  H.S.ARA -------'!#REF!)," ",IF('[1]-------  H.S.ARA -------'!#REF!='CITYLIFE SİNEMALARI'!B495,HLOOKUP('CITYLIFE SİNEMALARI'!B495,'[1]-------  H.S.ARA -------'!#REF!,2,FALSE)," "))</f>
        <v>#REF!</v>
      </c>
      <c r="CR495" s="72" t="e">
        <f>IF(ISNA('[1]-------  H.S.ARA -------'!#REF!)," ",IF('[1]-------  H.S.ARA -------'!#REF!='CITYLIFE SİNEMALARI'!B495,HLOOKUP('CITYLIFE SİNEMALARI'!B495,'[1]-------  H.S.ARA -------'!#REF!,2,FALSE)," "))</f>
        <v>#REF!</v>
      </c>
      <c r="CS495" s="72" t="e">
        <f>IF(ISNA('[1]-------  H.S.ARA -------'!#REF!)," ",IF('[1]-------  H.S.ARA -------'!#REF!='CITYLIFE SİNEMALARI'!B495,HLOOKUP('CITYLIFE SİNEMALARI'!B495,'[1]-------  H.S.ARA -------'!#REF!,2,FALSE)," "))</f>
        <v>#REF!</v>
      </c>
      <c r="CT495" s="72" t="e">
        <f>IF(ISNA('[1]-------  H.S.ARA -------'!#REF!)," ",IF('[1]-------  H.S.ARA -------'!#REF!='CITYLIFE SİNEMALARI'!B495,HLOOKUP('CITYLIFE SİNEMALARI'!B495,'[1]-------  H.S.ARA -------'!#REF!,2,FALSE)," "))</f>
        <v>#REF!</v>
      </c>
      <c r="CU495" s="72" t="e">
        <f>IF(ISNA('[1]-------  H.S.ARA -------'!#REF!)," ",IF('[1]-------  H.S.ARA -------'!#REF!='CITYLIFE SİNEMALARI'!B495,HLOOKUP('CITYLIFE SİNEMALARI'!B495,'[1]-------  H.S.ARA -------'!#REF!,2,FALSE)," "))</f>
        <v>#REF!</v>
      </c>
      <c r="CV495" s="74" t="e">
        <f>IF(ISNA('[1]-------  H.S.ARA -------'!#REF!)," ",IF('[1]-------  H.S.ARA -------'!#REF!='CITYLIFE SİNEMALARI'!B495,HLOOKUP('CITYLIFE SİNEMALARI'!B495,'[1]-------  H.S.ARA -------'!#REF!,2,FALSE)," "))</f>
        <v>#REF!</v>
      </c>
      <c r="CW495" s="74" t="e">
        <f>IF(ISNA('[1]-------  H.S.ARA -------'!#REF!)," ",IF('[1]-------  H.S.ARA -------'!#REF!='CITYLIFE SİNEMALARI'!B495,HLOOKUP('CITYLIFE SİNEMALARI'!B495,'[1]-------  H.S.ARA -------'!#REF!,2,FALSE)," "))</f>
        <v>#REF!</v>
      </c>
      <c r="CX495" s="74" t="e">
        <f>IF(ISNA('[1]-------  H.S.ARA -------'!#REF!)," ",IF('[1]-------  H.S.ARA -------'!#REF!='CITYLIFE SİNEMALARI'!B495,HLOOKUP('CITYLIFE SİNEMALARI'!B495,'[1]-------  H.S.ARA -------'!#REF!,2,FALSE)," "))</f>
        <v>#REF!</v>
      </c>
      <c r="CY495" s="74" t="e">
        <f>IF(ISNA('[1]-------  H.S.ARA -------'!#REF!)," ",IF('[1]-------  H.S.ARA -------'!#REF!='CITYLIFE SİNEMALARI'!B495,HLOOKUP('CITYLIFE SİNEMALARI'!B495,'[1]-------  H.S.ARA -------'!#REF!,2,FALSE)," "))</f>
        <v>#REF!</v>
      </c>
      <c r="CZ495" s="74" t="e">
        <f>IF(ISNA('[1]-------  H.S.ARA -------'!#REF!)," ",IF('[1]-------  H.S.ARA -------'!#REF!='CITYLIFE SİNEMALARI'!B495,HLOOKUP('CITYLIFE SİNEMALARI'!B495,'[1]-------  H.S.ARA -------'!#REF!,2,FALSE)," "))</f>
        <v>#REF!</v>
      </c>
      <c r="DA495" s="74" t="e">
        <f>IF(ISNA('[1]-------  H.S.ARA -------'!#REF!)," ",IF('[1]-------  H.S.ARA -------'!#REF!='CITYLIFE SİNEMALARI'!B495,HLOOKUP('CITYLIFE SİNEMALARI'!B495,'[1]-------  H.S.ARA -------'!#REF!,2,FALSE)," "))</f>
        <v>#REF!</v>
      </c>
      <c r="DB495" s="74" t="e">
        <f>IF(ISNA('[1]-------  H.S.ARA -------'!#REF!)," ",IF('[1]-------  H.S.ARA -------'!#REF!='CITYLIFE SİNEMALARI'!B495,HLOOKUP('CITYLIFE SİNEMALARI'!B495,'[1]-------  H.S.ARA -------'!#REF!,2,FALSE)," "))</f>
        <v>#REF!</v>
      </c>
      <c r="DC495" s="74" t="e">
        <f>IF(ISNA('[1]-------  H.S.ARA -------'!#REF!)," ",IF('[1]-------  H.S.ARA -------'!#REF!='CITYLIFE SİNEMALARI'!B495,HLOOKUP('CITYLIFE SİNEMALARI'!B495,'[1]-------  H.S.ARA -------'!#REF!,2,FALSE)," "))</f>
        <v>#REF!</v>
      </c>
      <c r="DD495" s="75" t="e">
        <f>IF(ISNA('[1]-------  H.S.ARA -------'!#REF!)," ",IF('[1]-------  H.S.ARA -------'!#REF!='CITYLIFE SİNEMALARI'!B495,HLOOKUP('CITYLIFE SİNEMALARI'!B495,'[1]-------  H.S.ARA -------'!#REF!,2,FALSE)," "))</f>
        <v>#REF!</v>
      </c>
      <c r="DE495" s="75" t="e">
        <f>IF(ISNA('[1]-------  H.S.ARA -------'!#REF!)," ",IF('[1]-------  H.S.ARA -------'!#REF!='CITYLIFE SİNEMALARI'!B495,HLOOKUP('CITYLIFE SİNEMALARI'!B495,'[1]-------  H.S.ARA -------'!#REF!,2,FALSE)," "))</f>
        <v>#REF!</v>
      </c>
      <c r="DF495" s="75" t="e">
        <f>IF(ISNA('[1]-------  H.S.ARA -------'!#REF!)," ",IF('[1]-------  H.S.ARA -------'!#REF!='CITYLIFE SİNEMALARI'!B495,HLOOKUP('CITYLIFE SİNEMALARI'!B495,'[1]-------  H.S.ARA -------'!#REF!,2,FALSE)," "))</f>
        <v>#REF!</v>
      </c>
      <c r="DG495" s="75" t="e">
        <f>IF(ISNA('[1]-------  H.S.ARA -------'!#REF!)," ",IF('[1]-------  H.S.ARA -------'!#REF!='CITYLIFE SİNEMALARI'!B495,HLOOKUP('CITYLIFE SİNEMALARI'!B495,'[1]-------  H.S.ARA -------'!#REF!,2,FALSE)," "))</f>
        <v>#REF!</v>
      </c>
      <c r="DH495" s="75" t="e">
        <f>IF(ISNA('[1]-------  H.S.ARA -------'!#REF!)," ",IF('[1]-------  H.S.ARA -------'!#REF!='CITYLIFE SİNEMALARI'!B495,HLOOKUP('CITYLIFE SİNEMALARI'!B495,'[1]-------  H.S.ARA -------'!#REF!,2,FALSE)," "))</f>
        <v>#REF!</v>
      </c>
      <c r="DI495" s="75" t="e">
        <f>IF(ISNA('[1]-------  H.S.ARA -------'!#REF!)," ",IF('[1]-------  H.S.ARA -------'!#REF!='CITYLIFE SİNEMALARI'!B495,HLOOKUP('CITYLIFE SİNEMALARI'!B495,'[1]-------  H.S.ARA -------'!#REF!,2,FALSE)," "))</f>
        <v>#REF!</v>
      </c>
      <c r="DJ495" s="75" t="e">
        <f>IF(ISNA('[1]-------  H.S.ARA -------'!#REF!)," ",IF('[1]-------  H.S.ARA -------'!#REF!='CITYLIFE SİNEMALARI'!B495,HLOOKUP('CITYLIFE SİNEMALARI'!B495,'[1]-------  H.S.ARA -------'!#REF!,2,FALSE)," "))</f>
        <v>#REF!</v>
      </c>
      <c r="DK495" s="75" t="e">
        <f>IF(ISNA('[1]-------  H.S.ARA -------'!#REF!)," ",IF('[1]-------  H.S.ARA -------'!#REF!='CITYLIFE SİNEMALARI'!B495,HLOOKUP('CITYLIFE SİNEMALARI'!B495,'[1]-------  H.S.ARA -------'!#REF!,2,FALSE)," "))</f>
        <v>#REF!</v>
      </c>
    </row>
    <row r="496" spans="2:115" ht="12.75">
      <c r="B496" s="80">
        <f t="shared" si="40"/>
        <v>0</v>
      </c>
      <c r="C496" s="81"/>
      <c r="D496" s="72" t="str">
        <f>IF(ISNA('[1]-------  H.S.ARA -------'!$C$3)," ",IF('[1]-------  H.S.ARA -------'!$C$3='CITYLIFE SİNEMALARI'!B496,HLOOKUP('CITYLIFE SİNEMALARI'!B496,'[1]-------  H.S.ARA -------'!$C$3:$C$6,2,FALSE)," "))</f>
        <v> </v>
      </c>
      <c r="E496" s="72" t="str">
        <f>IF(ISNA('[1]-------  H.S.ARA -------'!$D$3)," ",IF('[1]-------  H.S.ARA -------'!$D$3='CITYLIFE SİNEMALARI'!B496,HLOOKUP('CITYLIFE SİNEMALARI'!B496,'[1]-------  H.S.ARA -------'!$D$3:$D$6,2,FALSE)," "))</f>
        <v> </v>
      </c>
      <c r="F496" s="72" t="str">
        <f>IF(ISNA('[1]-------  H.S.ARA -------'!$E$3)," ",IF('[1]-------  H.S.ARA -------'!$E$3='CITYLIFE SİNEMALARI'!B496,HLOOKUP('CITYLIFE SİNEMALARI'!B496,'[1]-------  H.S.ARA -------'!$E$3:$E$6,2,FALSE)," "))</f>
        <v> </v>
      </c>
      <c r="G496" s="72" t="str">
        <f>IF(ISNA('[1]-------  H.S.ARA -------'!$F$3)," ",IF('[1]-------  H.S.ARA -------'!$F$3='CITYLIFE SİNEMALARI'!B496,HLOOKUP('CITYLIFE SİNEMALARI'!B496,'[1]-------  H.S.ARA -------'!$F$3:$F$6,2,FALSE)," "))</f>
        <v> </v>
      </c>
      <c r="H496" s="72" t="str">
        <f>IF(ISNA('[1]-------  H.S.ARA -------'!$G$3)," ",IF('[1]-------  H.S.ARA -------'!$G$3='CITYLIFE SİNEMALARI'!B496,HLOOKUP('CITYLIFE SİNEMALARI'!B496,'[1]-------  H.S.ARA -------'!$G$3:$G$6,2,FALSE)," "))</f>
        <v> </v>
      </c>
      <c r="I496" s="72" t="str">
        <f>IF(ISNA('[1]-------  H.S.ARA -------'!$H$3)," ",IF('[1]-------  H.S.ARA -------'!$H$3='CITYLIFE SİNEMALARI'!B496,HLOOKUP('CITYLIFE SİNEMALARI'!B496,'[1]-------  H.S.ARA -------'!$H$3:$H$6,2,FALSE)," "))</f>
        <v> </v>
      </c>
      <c r="J496" s="72" t="str">
        <f>IF(ISNA('[1]-------  H.S.ARA -------'!$I$3)," ",IF('[1]-------  H.S.ARA -------'!$I$3='CITYLIFE SİNEMALARI'!B496,HLOOKUP('CITYLIFE SİNEMALARI'!B496,'[1]-------  H.S.ARA -------'!$I$3:$I$6,2,FALSE)," "))</f>
        <v> </v>
      </c>
      <c r="K496" s="72" t="str">
        <f>IF(ISNA('[1]-------  H.S.ARA -------'!$J$3)," ",IF('[1]-------  H.S.ARA -------'!$J$3='CITYLIFE SİNEMALARI'!B496,HLOOKUP('CITYLIFE SİNEMALARI'!B496,'[1]-------  H.S.ARA -------'!$J$3:$J$6,2,FALSE)," "))</f>
        <v> </v>
      </c>
      <c r="L496" s="73" t="str">
        <f>IF(ISNA('[1]-------  H.S.ARA -------'!$C$7)," ",IF('[1]-------  H.S.ARA -------'!$C$7='CITYLIFE SİNEMALARI'!B496,HLOOKUP('CITYLIFE SİNEMALARI'!B496,'[1]-------  H.S.ARA -------'!$C$7:$C$10,2,FALSE)," "))</f>
        <v> </v>
      </c>
      <c r="M496" s="73" t="str">
        <f>IF(ISNA('[1]-------  H.S.ARA -------'!$D$7)," ",IF('[1]-------  H.S.ARA -------'!$D$7='CITYLIFE SİNEMALARI'!B496,HLOOKUP('CITYLIFE SİNEMALARI'!B496,'[1]-------  H.S.ARA -------'!$D$7:$D$10,2,FALSE)," "))</f>
        <v> </v>
      </c>
      <c r="N496" s="73" t="str">
        <f>IF(ISNA('[1]-------  H.S.ARA -------'!$E$7)," ",IF('[1]-------  H.S.ARA -------'!$E$7='CITYLIFE SİNEMALARI'!B496,HLOOKUP('CITYLIFE SİNEMALARI'!B496,'[1]-------  H.S.ARA -------'!$E$7:$E$10,2,FALSE)," "))</f>
        <v> </v>
      </c>
      <c r="O496" s="73" t="str">
        <f>IF(ISNA('[1]-------  H.S.ARA -------'!$F$7)," ",IF('[1]-------  H.S.ARA -------'!$F$7='CITYLIFE SİNEMALARI'!B496,HLOOKUP('CITYLIFE SİNEMALARI'!B496,'[1]-------  H.S.ARA -------'!$F$7:$F$10,2,FALSE)," "))</f>
        <v> </v>
      </c>
      <c r="P496" s="73" t="str">
        <f>IF(ISNA('[1]-------  H.S.ARA -------'!$G$7)," ",IF('[1]-------  H.S.ARA -------'!$G$7='CITYLIFE SİNEMALARI'!B496,HLOOKUP('CITYLIFE SİNEMALARI'!B496,'[1]-------  H.S.ARA -------'!$G$7:$G$10,2,FALSE)," "))</f>
        <v> </v>
      </c>
      <c r="Q496" s="73" t="str">
        <f>IF(ISNA('[1]-------  H.S.ARA -------'!$H$7)," ",IF('[1]-------  H.S.ARA -------'!$H$7='CITYLIFE SİNEMALARI'!B496,HLOOKUP('CITYLIFE SİNEMALARI'!B496,'[1]-------  H.S.ARA -------'!$H$7:$H$10,2,FALSE)," "))</f>
        <v> </v>
      </c>
      <c r="R496" s="73" t="str">
        <f>IF(ISNA('[1]-------  H.S.ARA -------'!$I$7)," ",IF('[1]-------  H.S.ARA -------'!$I$7='CITYLIFE SİNEMALARI'!B496,HLOOKUP('CITYLIFE SİNEMALARI'!B496,'[1]-------  H.S.ARA -------'!$I$7:$I$10,2,FALSE)," "))</f>
        <v> </v>
      </c>
      <c r="S496" s="73" t="str">
        <f>IF(ISNA('[1]-------  H.S.ARA -------'!$J$7)," ",IF('[1]-------  H.S.ARA -------'!$J$7='CITYLIFE SİNEMALARI'!B496,HLOOKUP('CITYLIFE SİNEMALARI'!B496,'[1]-------  H.S.ARA -------'!$J$7:$J$10,2,FALSE)," "))</f>
        <v> </v>
      </c>
      <c r="T496" s="74" t="str">
        <f>IF(ISNA('[1]-------  H.S.ARA -------'!$C$11)," ",IF('[1]-------  H.S.ARA -------'!$C$11='CITYLIFE SİNEMALARI'!B496,HLOOKUP('CITYLIFE SİNEMALARI'!B496,'[1]-------  H.S.ARA -------'!$C$11:$C$14,2,FALSE)," "))</f>
        <v> </v>
      </c>
      <c r="U496" s="74" t="str">
        <f>IF(ISNA('[1]-------  H.S.ARA -------'!$D$11)," ",IF('[1]-------  H.S.ARA -------'!$D$11='CITYLIFE SİNEMALARI'!B496,HLOOKUP('CITYLIFE SİNEMALARI'!B496,'[1]-------  H.S.ARA -------'!$D$11:$D$14,2,FALSE)," "))</f>
        <v> </v>
      </c>
      <c r="V496" s="74" t="str">
        <f>IF(ISNA('[1]-------  H.S.ARA -------'!$E$11)," ",IF('[1]-------  H.S.ARA -------'!$E$11='CITYLIFE SİNEMALARI'!B496,HLOOKUP('CITYLIFE SİNEMALARI'!B496,'[1]-------  H.S.ARA -------'!$E$11:$E$14,2,FALSE)," "))</f>
        <v> </v>
      </c>
      <c r="W496" s="74" t="str">
        <f>IF(ISNA('[1]-------  H.S.ARA -------'!$F$11)," ",IF('[1]-------  H.S.ARA -------'!$F$11='CITYLIFE SİNEMALARI'!B496,HLOOKUP('CITYLIFE SİNEMALARI'!B496,'[1]-------  H.S.ARA -------'!$F$11:$F$14,2,FALSE)," "))</f>
        <v> </v>
      </c>
      <c r="X496" s="74" t="str">
        <f>IF(ISNA('[1]-------  H.S.ARA -------'!$G$11)," ",IF('[1]-------  H.S.ARA -------'!$G$11='CITYLIFE SİNEMALARI'!B496,HLOOKUP('CITYLIFE SİNEMALARI'!B496,'[1]-------  H.S.ARA -------'!$G$11:$G$14,2,FALSE)," "))</f>
        <v> </v>
      </c>
      <c r="Y496" s="74" t="str">
        <f>IF(ISNA('[1]-------  H.S.ARA -------'!$H$11)," ",IF('[1]-------  H.S.ARA -------'!$H$11='CITYLIFE SİNEMALARI'!B496,HLOOKUP('CITYLIFE SİNEMALARI'!B496,'[1]-------  H.S.ARA -------'!$H$11:$H$14,2,FALSE)," "))</f>
        <v> </v>
      </c>
      <c r="Z496" s="74" t="str">
        <f>IF(ISNA('[1]-------  H.S.ARA -------'!$I$11)," ",IF('[1]-------  H.S.ARA -------'!$I$11='CITYLIFE SİNEMALARI'!B496,HLOOKUP('CITYLIFE SİNEMALARI'!B496,'[1]-------  H.S.ARA -------'!$I$11:$I$14,2,FALSE)," "))</f>
        <v> </v>
      </c>
      <c r="AA496" s="74" t="str">
        <f>IF(ISNA('[1]-------  H.S.ARA -------'!$J$11)," ",IF('[1]-------  H.S.ARA -------'!$J$11='CITYLIFE SİNEMALARI'!B496,HLOOKUP('CITYLIFE SİNEMALARI'!B496,'[1]-------  H.S.ARA -------'!$J$11:$J$14,2,FALSE)," "))</f>
        <v> </v>
      </c>
      <c r="AB496" s="75" t="str">
        <f>IF(ISNA('[1]-------  H.S.ARA -------'!$C$15)," ",IF('[1]-------  H.S.ARA -------'!$C$15='CITYLIFE SİNEMALARI'!B496,HLOOKUP('CITYLIFE SİNEMALARI'!B496,'[1]-------  H.S.ARA -------'!$C$15:$C$18,2,FALSE)," "))</f>
        <v> </v>
      </c>
      <c r="AC496" s="75" t="str">
        <f>IF(ISNA('[1]-------  H.S.ARA -------'!$D$15)," ",IF('[1]-------  H.S.ARA -------'!$D$15='CITYLIFE SİNEMALARI'!B496,HLOOKUP('CITYLIFE SİNEMALARI'!B496,'[1]-------  H.S.ARA -------'!$D$15:$D$18,2,FALSE)," "))</f>
        <v> </v>
      </c>
      <c r="AD496" s="75" t="str">
        <f>IF(ISNA('[1]-------  H.S.ARA -------'!$E$15)," ",IF('[1]-------  H.S.ARA -------'!$E$15='CITYLIFE SİNEMALARI'!B496,HLOOKUP('CITYLIFE SİNEMALARI'!B496,'[1]-------  H.S.ARA -------'!$E$15:$E$18,2,FALSE)," "))</f>
        <v> </v>
      </c>
      <c r="AE496" s="75" t="str">
        <f>IF(ISNA('[1]-------  H.S.ARA -------'!$F$15)," ",IF('[1]-------  H.S.ARA -------'!$F$15='CITYLIFE SİNEMALARI'!B496,HLOOKUP('CITYLIFE SİNEMALARI'!B496,'[1]-------  H.S.ARA -------'!$F$15:$F$18,2,FALSE)," "))</f>
        <v> </v>
      </c>
      <c r="AF496" s="75" t="str">
        <f>IF(ISNA('[1]-------  H.S.ARA -------'!$G$15)," ",IF('[1]-------  H.S.ARA -------'!$G$15='CITYLIFE SİNEMALARI'!B496,HLOOKUP('CITYLIFE SİNEMALARI'!B496,'[1]-------  H.S.ARA -------'!$G$15:$G$18,2,FALSE)," "))</f>
        <v> </v>
      </c>
      <c r="AG496" s="75" t="str">
        <f>IF(ISNA('[1]-------  H.S.ARA -------'!$H$15)," ",IF('[1]-------  H.S.ARA -------'!$H$15='CITYLIFE SİNEMALARI'!B496,HLOOKUP('CITYLIFE SİNEMALARI'!B496,'[1]-------  H.S.ARA -------'!$H$15:$H$18,2,FALSE)," "))</f>
        <v> </v>
      </c>
      <c r="AH496" s="75" t="str">
        <f>IF(ISNA('[1]-------  H.S.ARA -------'!$I$15)," ",IF('[1]-------  H.S.ARA -------'!$I$15='CITYLIFE SİNEMALARI'!B496,HLOOKUP('CITYLIFE SİNEMALARI'!B496,'[1]-------  H.S.ARA -------'!$I$15:$I$18,2,FALSE)," "))</f>
        <v> </v>
      </c>
      <c r="AI496" s="75" t="str">
        <f>IF(ISNA('[1]-------  H.S.ARA -------'!$J$15)," ",IF('[1]-------  H.S.ARA -------'!$J$15='CITYLIFE SİNEMALARI'!B496,HLOOKUP('CITYLIFE SİNEMALARI'!B496,'[1]-------  H.S.ARA -------'!$J$15:$J$18,2,FALSE)," "))</f>
        <v> </v>
      </c>
      <c r="AJ496" s="76" t="str">
        <f>IF(ISNA('[1]-------  H.S.ARA -------'!$C$19)," ",IF('[1]-------  H.S.ARA -------'!$C$19='CITYLIFE SİNEMALARI'!B496,HLOOKUP('CITYLIFE SİNEMALARI'!B496,'[1]-------  H.S.ARA -------'!$C$19:$C$22,2,FALSE)," "))</f>
        <v> </v>
      </c>
      <c r="AK496" s="76" t="str">
        <f>IF(ISNA('[1]-------  H.S.ARA -------'!$D$19)," ",IF('[1]-------  H.S.ARA -------'!$D$19='CITYLIFE SİNEMALARI'!B496,HLOOKUP('CITYLIFE SİNEMALARI'!B496,'[1]-------  H.S.ARA -------'!$D$19:$D$22,2,FALSE)," "))</f>
        <v> </v>
      </c>
      <c r="AL496" s="76" t="str">
        <f>IF(ISNA('[1]-------  H.S.ARA -------'!$E$19)," ",IF('[1]-------  H.S.ARA -------'!$E$19='CITYLIFE SİNEMALARI'!B496,HLOOKUP('CITYLIFE SİNEMALARI'!B496,'[1]-------  H.S.ARA -------'!$E$19:$E$22,2,FALSE)," "))</f>
        <v> </v>
      </c>
      <c r="AM496" s="76" t="str">
        <f>IF(ISNA('[1]-------  H.S.ARA -------'!$F$19)," ",IF('[1]-------  H.S.ARA -------'!$F$19='CITYLIFE SİNEMALARI'!B496,HLOOKUP('CITYLIFE SİNEMALARI'!B496,'[1]-------  H.S.ARA -------'!$F$19:$F$22,2,FALSE)," "))</f>
        <v> </v>
      </c>
      <c r="AN496" s="76" t="str">
        <f>IF(ISNA('[1]-------  H.S.ARA -------'!$G$19)," ",IF('[1]-------  H.S.ARA -------'!$G$19='CITYLIFE SİNEMALARI'!B496,HLOOKUP('CITYLIFE SİNEMALARI'!B496,'[1]-------  H.S.ARA -------'!$G$19:$G$22,2,FALSE)," "))</f>
        <v> </v>
      </c>
      <c r="AO496" s="76" t="str">
        <f>IF(ISNA('[1]-------  H.S.ARA -------'!$H$19)," ",IF('[1]-------  H.S.ARA -------'!$H$19='CITYLIFE SİNEMALARI'!B496,HLOOKUP('CITYLIFE SİNEMALARI'!B496,'[1]-------  H.S.ARA -------'!$H$19:$H$22,2,FALSE)," "))</f>
        <v> </v>
      </c>
      <c r="AP496" s="76" t="str">
        <f>IF(ISNA('[1]-------  H.S.ARA -------'!$I$19)," ",IF('[1]-------  H.S.ARA -------'!$I$19='CITYLIFE SİNEMALARI'!B496,HLOOKUP('CITYLIFE SİNEMALARI'!B496,'[1]-------  H.S.ARA -------'!$I$19:$I$22,2,FALSE)," "))</f>
        <v> </v>
      </c>
      <c r="AQ496" s="76" t="str">
        <f>IF(ISNA('[1]-------  H.S.ARA -------'!$J$19)," ",IF('[1]-------  H.S.ARA -------'!$J$19='CITYLIFE SİNEMALARI'!B496,HLOOKUP('CITYLIFE SİNEMALARI'!B496,'[1]-------  H.S.ARA -------'!$J$19:$J$22,2,FALSE)," "))</f>
        <v> </v>
      </c>
      <c r="AR496" s="73" t="str">
        <f>IF(ISNA('[1]-------  H.S.ARA -------'!$C$23)," ",IF('[1]-------  H.S.ARA -------'!$C$23='CITYLIFE SİNEMALARI'!B496,HLOOKUP('CITYLIFE SİNEMALARI'!B496,'[1]-------  H.S.ARA -------'!$C$23:$C$26,2,FALSE)," "))</f>
        <v> </v>
      </c>
      <c r="AS496" s="73" t="str">
        <f>IF(ISNA('[1]-------  H.S.ARA -------'!$D$23)," ",IF('[1]-------  H.S.ARA -------'!$D$23='CITYLIFE SİNEMALARI'!B496,HLOOKUP('CITYLIFE SİNEMALARI'!B496,'[1]-------  H.S.ARA -------'!$D$23:$D$26,2,FALSE)," "))</f>
        <v> </v>
      </c>
      <c r="AT496" s="73" t="str">
        <f>IF(ISNA('[1]-------  H.S.ARA -------'!$E$23)," ",IF('[1]-------  H.S.ARA -------'!$E$23='CITYLIFE SİNEMALARI'!B496,HLOOKUP('CITYLIFE SİNEMALARI'!B496,'[1]-------  H.S.ARA -------'!$E$23:$E$26,2,FALSE)," "))</f>
        <v> </v>
      </c>
      <c r="AU496" s="73" t="str">
        <f>IF(ISNA('[1]-------  H.S.ARA -------'!$F$23)," ",IF('[1]-------  H.S.ARA -------'!$F$23='CITYLIFE SİNEMALARI'!B496,HLOOKUP('CITYLIFE SİNEMALARI'!B496,'[1]-------  H.S.ARA -------'!$F$23:$F$26,2,FALSE)," "))</f>
        <v> </v>
      </c>
      <c r="AV496" s="73" t="str">
        <f>IF(ISNA('[1]-------  H.S.ARA -------'!$G$23)," ",IF('[1]-------  H.S.ARA -------'!$G$23='CITYLIFE SİNEMALARI'!B496,HLOOKUP('CITYLIFE SİNEMALARI'!B496,'[1]-------  H.S.ARA -------'!$G$23:$G$26,2,FALSE)," "))</f>
        <v> </v>
      </c>
      <c r="AW496" s="73" t="str">
        <f>IF(ISNA('[1]-------  H.S.ARA -------'!$H$23)," ",IF('[1]-------  H.S.ARA -------'!$H$23='CITYLIFE SİNEMALARI'!B496,HLOOKUP('CITYLIFE SİNEMALARI'!B496,'[1]-------  H.S.ARA -------'!$H$23:$H$26,2,FALSE)," "))</f>
        <v> </v>
      </c>
      <c r="AX496" s="73" t="str">
        <f>IF(ISNA('[1]-------  H.S.ARA -------'!$I$23)," ",IF('[1]-------  H.S.ARA -------'!$I$23='CITYLIFE SİNEMALARI'!B496,HLOOKUP('CITYLIFE SİNEMALARI'!B496,'[1]-------  H.S.ARA -------'!$I$23:$I$26,2,FALSE)," "))</f>
        <v> </v>
      </c>
      <c r="AY496" s="73" t="str">
        <f>IF(ISNA('[1]-------  H.S.ARA -------'!$J$23)," ",IF('[1]-------  H.S.ARA -------'!$J$23='CITYLIFE SİNEMALARI'!B496,HLOOKUP('CITYLIFE SİNEMALARI'!B496,'[1]-------  H.S.ARA -------'!$J$23:$J$26,2,FALSE)," "))</f>
        <v> </v>
      </c>
      <c r="AZ496" s="72" t="str">
        <f>IF(ISNA('[1]-------  H.S.ARA -------'!$C$27)," ",IF('[1]-------  H.S.ARA -------'!$C$27='CITYLIFE SİNEMALARI'!B496,HLOOKUP('CITYLIFE SİNEMALARI'!B496,'[1]-------  H.S.ARA -------'!$C$27:$C$30,2,FALSE)," "))</f>
        <v> </v>
      </c>
      <c r="BA496" s="72" t="str">
        <f>IF(ISNA('[1]-------  H.S.ARA -------'!$D$27)," ",IF('[1]-------  H.S.ARA -------'!$D$27='CITYLIFE SİNEMALARI'!B496,HLOOKUP('CITYLIFE SİNEMALARI'!B496,'[1]-------  H.S.ARA -------'!$D$27:$D$30,2,FALSE)," "))</f>
        <v> </v>
      </c>
      <c r="BB496" s="72" t="str">
        <f>IF(ISNA('[1]-------  H.S.ARA -------'!$E$27)," ",IF('[1]-------  H.S.ARA -------'!$E$27='CITYLIFE SİNEMALARI'!B496,HLOOKUP('CITYLIFE SİNEMALARI'!B496,'[1]-------  H.S.ARA -------'!$E$27:$E$30,2,FALSE)," "))</f>
        <v> </v>
      </c>
      <c r="BC496" s="72" t="str">
        <f>IF(ISNA('[1]-------  H.S.ARA -------'!$F$27)," ",IF('[1]-------  H.S.ARA -------'!$F$27='CITYLIFE SİNEMALARI'!B496,HLOOKUP('CITYLIFE SİNEMALARI'!B496,'[1]-------  H.S.ARA -------'!$F$27:$F$30,2,FALSE)," "))</f>
        <v> </v>
      </c>
      <c r="BD496" s="72" t="str">
        <f>IF(ISNA('[1]-------  H.S.ARA -------'!$G$27)," ",IF('[1]-------  H.S.ARA -------'!$G$27='CITYLIFE SİNEMALARI'!B496,HLOOKUP('CITYLIFE SİNEMALARI'!B496,'[1]-------  H.S.ARA -------'!$G$27:$G$30,2,FALSE)," "))</f>
        <v> </v>
      </c>
      <c r="BE496" s="72" t="str">
        <f>IF(ISNA('[1]-------  H.S.ARA -------'!$H$27)," ",IF('[1]-------  H.S.ARA -------'!$H$27='CITYLIFE SİNEMALARI'!B496,HLOOKUP('CITYLIFE SİNEMALARI'!B496,'[1]-------  H.S.ARA -------'!$H$27:$H$30,2,FALSE)," "))</f>
        <v> </v>
      </c>
      <c r="BF496" s="72" t="str">
        <f>IF(ISNA('[1]-------  H.S.ARA -------'!$I$27)," ",IF('[1]-------  H.S.ARA -------'!$I$27='CITYLIFE SİNEMALARI'!B496,HLOOKUP('CITYLIFE SİNEMALARI'!B496,'[1]-------  H.S.ARA -------'!$I$27:$I$30,2,FALSE)," "))</f>
        <v> </v>
      </c>
      <c r="BG496" s="72" t="str">
        <f>IF(ISNA('[1]-------  H.S.ARA -------'!$J$27)," ",IF('[1]-------  H.S.ARA -------'!$J$27='CITYLIFE SİNEMALARI'!B496,HLOOKUP('CITYLIFE SİNEMALARI'!B496,'[1]-------  H.S.ARA -------'!$J$27:$J$30,2,FALSE)," "))</f>
        <v> </v>
      </c>
      <c r="BH496" s="74" t="e">
        <f>IF(ISNA('[1]-------  H.S.ARA -------'!#REF!)," ",IF('[1]-------  H.S.ARA -------'!#REF!='CITYLIFE SİNEMALARI'!B496,HLOOKUP('CITYLIFE SİNEMALARI'!B496,'[1]-------  H.S.ARA -------'!#REF!,2,FALSE)," "))</f>
        <v>#REF!</v>
      </c>
      <c r="BI496" s="74" t="e">
        <f>IF(ISNA('[1]-------  H.S.ARA -------'!#REF!)," ",IF('[1]-------  H.S.ARA -------'!#REF!='CITYLIFE SİNEMALARI'!B496,HLOOKUP('CITYLIFE SİNEMALARI'!B496,'[1]-------  H.S.ARA -------'!#REF!,2,FALSE)," "))</f>
        <v>#REF!</v>
      </c>
      <c r="BJ496" s="74" t="e">
        <f>IF(ISNA('[1]-------  H.S.ARA -------'!#REF!)," ",IF('[1]-------  H.S.ARA -------'!#REF!='CITYLIFE SİNEMALARI'!B496,HLOOKUP('CITYLIFE SİNEMALARI'!B496,'[1]-------  H.S.ARA -------'!#REF!,2,FALSE)," "))</f>
        <v>#REF!</v>
      </c>
      <c r="BK496" s="74" t="e">
        <f>IF(ISNA('[1]-------  H.S.ARA -------'!#REF!)," ",IF('[1]-------  H.S.ARA -------'!#REF!='CITYLIFE SİNEMALARI'!B496,HLOOKUP('CITYLIFE SİNEMALARI'!B496,'[1]-------  H.S.ARA -------'!#REF!,2,FALSE)," "))</f>
        <v>#REF!</v>
      </c>
      <c r="BL496" s="74" t="e">
        <f>IF(ISNA('[1]-------  H.S.ARA -------'!#REF!)," ",IF('[1]-------  H.S.ARA -------'!#REF!='CITYLIFE SİNEMALARI'!B496,HLOOKUP('CITYLIFE SİNEMALARI'!B496,'[1]-------  H.S.ARA -------'!#REF!,2,FALSE)," "))</f>
        <v>#REF!</v>
      </c>
      <c r="BM496" s="74" t="e">
        <f>IF(ISNA('[1]-------  H.S.ARA -------'!#REF!)," ",IF('[1]-------  H.S.ARA -------'!#REF!='CITYLIFE SİNEMALARI'!B496,HLOOKUP('CITYLIFE SİNEMALARI'!B496,'[1]-------  H.S.ARA -------'!#REF!,2,FALSE)," "))</f>
        <v>#REF!</v>
      </c>
      <c r="BN496" s="74" t="e">
        <f>IF(ISNA('[1]-------  H.S.ARA -------'!#REF!)," ",IF('[1]-------  H.S.ARA -------'!#REF!='CITYLIFE SİNEMALARI'!B496,HLOOKUP('CITYLIFE SİNEMALARI'!B496,'[1]-------  H.S.ARA -------'!#REF!,2,FALSE)," "))</f>
        <v>#REF!</v>
      </c>
      <c r="BO496" s="74" t="e">
        <f>IF(ISNA('[1]-------  H.S.ARA -------'!#REF!)," ",IF('[1]-------  H.S.ARA -------'!#REF!='CITYLIFE SİNEMALARI'!B496,HLOOKUP('CITYLIFE SİNEMALARI'!B496,'[1]-------  H.S.ARA -------'!#REF!,2,FALSE)," "))</f>
        <v>#REF!</v>
      </c>
      <c r="BP496" s="75" t="e">
        <f>IF(ISNA('[1]-------  H.S.ARA -------'!#REF!)," ",IF('[1]-------  H.S.ARA -------'!#REF!='CITYLIFE SİNEMALARI'!B496,HLOOKUP('CITYLIFE SİNEMALARI'!B496,'[1]-------  H.S.ARA -------'!#REF!,2,FALSE)," "))</f>
        <v>#REF!</v>
      </c>
      <c r="BQ496" s="75" t="e">
        <f>IF(ISNA('[1]-------  H.S.ARA -------'!#REF!)," ",IF('[1]-------  H.S.ARA -------'!#REF!='CITYLIFE SİNEMALARI'!B496,HLOOKUP('CITYLIFE SİNEMALARI'!B496,'[1]-------  H.S.ARA -------'!#REF!,2,FALSE)," "))</f>
        <v>#REF!</v>
      </c>
      <c r="BR496" s="75" t="e">
        <f>IF(ISNA('[1]-------  H.S.ARA -------'!#REF!)," ",IF('[1]-------  H.S.ARA -------'!#REF!='CITYLIFE SİNEMALARI'!B496,HLOOKUP('CITYLIFE SİNEMALARI'!B496,'[1]-------  H.S.ARA -------'!#REF!,2,FALSE)," "))</f>
        <v>#REF!</v>
      </c>
      <c r="BS496" s="75" t="e">
        <f>IF(ISNA('[1]-------  H.S.ARA -------'!#REF!)," ",IF('[1]-------  H.S.ARA -------'!#REF!='CITYLIFE SİNEMALARI'!B496,HLOOKUP('CITYLIFE SİNEMALARI'!B496,'[1]-------  H.S.ARA -------'!#REF!,2,FALSE)," "))</f>
        <v>#REF!</v>
      </c>
      <c r="BT496" s="75" t="e">
        <f>IF(ISNA('[1]-------  H.S.ARA -------'!#REF!)," ",IF('[1]-------  H.S.ARA -------'!#REF!='CITYLIFE SİNEMALARI'!B496,HLOOKUP('CITYLIFE SİNEMALARI'!B496,'[1]-------  H.S.ARA -------'!#REF!,2,FALSE)," "))</f>
        <v>#REF!</v>
      </c>
      <c r="BU496" s="75" t="e">
        <f>IF(ISNA('[1]-------  H.S.ARA -------'!#REF!)," ",IF('[1]-------  H.S.ARA -------'!#REF!='CITYLIFE SİNEMALARI'!B496,HLOOKUP('CITYLIFE SİNEMALARI'!B496,'[1]-------  H.S.ARA -------'!#REF!,2,FALSE)," "))</f>
        <v>#REF!</v>
      </c>
      <c r="BV496" s="75" t="e">
        <f>IF(ISNA('[1]-------  H.S.ARA -------'!#REF!)," ",IF('[1]-------  H.S.ARA -------'!#REF!='CITYLIFE SİNEMALARI'!B496,HLOOKUP('CITYLIFE SİNEMALARI'!B496,'[1]-------  H.S.ARA -------'!#REF!,2,FALSE)," "))</f>
        <v>#REF!</v>
      </c>
      <c r="BW496" s="75" t="e">
        <f>IF(ISNA('[1]-------  H.S.ARA -------'!#REF!)," ",IF('[1]-------  H.S.ARA -------'!#REF!='CITYLIFE SİNEMALARI'!B496,HLOOKUP('CITYLIFE SİNEMALARI'!B496,'[1]-------  H.S.ARA -------'!#REF!,2,FALSE)," "))</f>
        <v>#REF!</v>
      </c>
      <c r="BX496" s="77" t="e">
        <f>IF(ISNA('[1]-------  H.S.ARA -------'!#REF!)," ",IF('[1]-------  H.S.ARA -------'!#REF!='CITYLIFE SİNEMALARI'!B496,HLOOKUP('CITYLIFE SİNEMALARI'!B496,'[1]-------  H.S.ARA -------'!#REF!,2,FALSE)," "))</f>
        <v>#REF!</v>
      </c>
      <c r="BY496" s="77" t="e">
        <f>IF(ISNA('[1]-------  H.S.ARA -------'!#REF!)," ",IF('[1]-------  H.S.ARA -------'!#REF!='CITYLIFE SİNEMALARI'!B496,HLOOKUP('CITYLIFE SİNEMALARI'!B496,'[1]-------  H.S.ARA -------'!#REF!,2,FALSE)," "))</f>
        <v>#REF!</v>
      </c>
      <c r="BZ496" s="77" t="e">
        <f>IF(ISNA('[1]-------  H.S.ARA -------'!#REF!)," ",IF('[1]-------  H.S.ARA -------'!#REF!='CITYLIFE SİNEMALARI'!B496,HLOOKUP('CITYLIFE SİNEMALARI'!B496,'[1]-------  H.S.ARA -------'!#REF!,2,FALSE)," "))</f>
        <v>#REF!</v>
      </c>
      <c r="CA496" s="77" t="e">
        <f>IF(ISNA('[1]-------  H.S.ARA -------'!#REF!)," ",IF('[1]-------  H.S.ARA -------'!#REF!='CITYLIFE SİNEMALARI'!B496,HLOOKUP('CITYLIFE SİNEMALARI'!B496,'[1]-------  H.S.ARA -------'!#REF!,2,FALSE)," "))</f>
        <v>#REF!</v>
      </c>
      <c r="CB496" s="77" t="e">
        <f>IF(ISNA('[1]-------  H.S.ARA -------'!#REF!)," ",IF('[1]-------  H.S.ARA -------'!#REF!='CITYLIFE SİNEMALARI'!B496,HLOOKUP('CITYLIFE SİNEMALARI'!B496,'[1]-------  H.S.ARA -------'!#REF!,2,FALSE)," "))</f>
        <v>#REF!</v>
      </c>
      <c r="CC496" s="77" t="e">
        <f>IF(ISNA('[1]-------  H.S.ARA -------'!#REF!)," ",IF('[1]-------  H.S.ARA -------'!#REF!='CITYLIFE SİNEMALARI'!B496,HLOOKUP('CITYLIFE SİNEMALARI'!B496,'[1]-------  H.S.ARA -------'!#REF!,2,FALSE)," "))</f>
        <v>#REF!</v>
      </c>
      <c r="CD496" s="77" t="e">
        <f>IF(ISNA('[1]-------  H.S.ARA -------'!#REF!)," ",IF('[1]-------  H.S.ARA -------'!#REF!='CITYLIFE SİNEMALARI'!B496,HLOOKUP('CITYLIFE SİNEMALARI'!B496,'[1]-------  H.S.ARA -------'!#REF!,2,FALSE)," "))</f>
        <v>#REF!</v>
      </c>
      <c r="CE496" s="77" t="e">
        <f>IF(ISNA('[1]-------  H.S.ARA -------'!#REF!)," ",IF('[1]-------  H.S.ARA -------'!#REF!='CITYLIFE SİNEMALARI'!B496,HLOOKUP('CITYLIFE SİNEMALARI'!B496,'[1]-------  H.S.ARA -------'!#REF!,2,FALSE)," "))</f>
        <v>#REF!</v>
      </c>
      <c r="CF496" s="73" t="e">
        <f>IF(ISNA('[1]-------  H.S.ARA -------'!#REF!)," ",IF('[1]-------  H.S.ARA -------'!#REF!='CITYLIFE SİNEMALARI'!B496,HLOOKUP('CITYLIFE SİNEMALARI'!B496,'[1]-------  H.S.ARA -------'!#REF!,2,FALSE)," "))</f>
        <v>#REF!</v>
      </c>
      <c r="CG496" s="73" t="e">
        <f>IF(ISNA('[1]-------  H.S.ARA -------'!#REF!)," ",IF('[1]-------  H.S.ARA -------'!#REF!='CITYLIFE SİNEMALARI'!B496,HLOOKUP('CITYLIFE SİNEMALARI'!B496,'[1]-------  H.S.ARA -------'!#REF!,2,FALSE)," "))</f>
        <v>#REF!</v>
      </c>
      <c r="CH496" s="73" t="e">
        <f>IF(ISNA('[1]-------  H.S.ARA -------'!#REF!)," ",IF('[1]-------  H.S.ARA -------'!#REF!='CITYLIFE SİNEMALARI'!B496,HLOOKUP('CITYLIFE SİNEMALARI'!B496,'[1]-------  H.S.ARA -------'!#REF!,2,FALSE)," "))</f>
        <v>#REF!</v>
      </c>
      <c r="CI496" s="73" t="e">
        <f>IF(ISNA('[1]-------  H.S.ARA -------'!#REF!)," ",IF('[1]-------  H.S.ARA -------'!#REF!='CITYLIFE SİNEMALARI'!B496,HLOOKUP('CITYLIFE SİNEMALARI'!B496,'[1]-------  H.S.ARA -------'!#REF!,2,FALSE)," "))</f>
        <v>#REF!</v>
      </c>
      <c r="CJ496" s="73" t="e">
        <f>IF(ISNA('[1]-------  H.S.ARA -------'!#REF!)," ",IF('[1]-------  H.S.ARA -------'!#REF!='CITYLIFE SİNEMALARI'!B496,HLOOKUP('CITYLIFE SİNEMALARI'!B496,'[1]-------  H.S.ARA -------'!#REF!,2,FALSE)," "))</f>
        <v>#REF!</v>
      </c>
      <c r="CK496" s="73" t="e">
        <f>IF(ISNA('[1]-------  H.S.ARA -------'!#REF!)," ",IF('[1]-------  H.S.ARA -------'!#REF!='CITYLIFE SİNEMALARI'!B496,HLOOKUP('CITYLIFE SİNEMALARI'!B496,'[1]-------  H.S.ARA -------'!#REF!,2,FALSE)," "))</f>
        <v>#REF!</v>
      </c>
      <c r="CL496" s="73" t="e">
        <f>IF(ISNA('[1]-------  H.S.ARA -------'!#REF!)," ",IF('[1]-------  H.S.ARA -------'!#REF!='CITYLIFE SİNEMALARI'!B496,HLOOKUP('CITYLIFE SİNEMALARI'!B496,'[1]-------  H.S.ARA -------'!#REF!,2,FALSE)," "))</f>
        <v>#REF!</v>
      </c>
      <c r="CM496" s="73" t="e">
        <f>IF(ISNA('[1]-------  H.S.ARA -------'!#REF!)," ",IF('[1]-------  H.S.ARA -------'!#REF!='CITYLIFE SİNEMALARI'!B496,HLOOKUP('CITYLIFE SİNEMALARI'!B496,'[1]-------  H.S.ARA -------'!#REF!,2,FALSE)," "))</f>
        <v>#REF!</v>
      </c>
      <c r="CN496" s="72" t="e">
        <f>IF(ISNA('[1]-------  H.S.ARA -------'!#REF!)," ",IF('[1]-------  H.S.ARA -------'!#REF!='CITYLIFE SİNEMALARI'!B496,HLOOKUP('CITYLIFE SİNEMALARI'!B496,'[1]-------  H.S.ARA -------'!#REF!,2,FALSE)," "))</f>
        <v>#REF!</v>
      </c>
      <c r="CO496" s="72" t="e">
        <f>IF(ISNA('[1]-------  H.S.ARA -------'!#REF!)," ",IF('[1]-------  H.S.ARA -------'!#REF!='CITYLIFE SİNEMALARI'!B496,HLOOKUP('CITYLIFE SİNEMALARI'!B496,'[1]-------  H.S.ARA -------'!#REF!,2,FALSE)," "))</f>
        <v>#REF!</v>
      </c>
      <c r="CP496" s="72" t="e">
        <f>IF(ISNA('[1]-------  H.S.ARA -------'!#REF!)," ",IF('[1]-------  H.S.ARA -------'!#REF!='CITYLIFE SİNEMALARI'!B496,HLOOKUP('CITYLIFE SİNEMALARI'!B496,'[1]-------  H.S.ARA -------'!#REF!,2,FALSE)," "))</f>
        <v>#REF!</v>
      </c>
      <c r="CQ496" s="72" t="e">
        <f>IF(ISNA('[1]-------  H.S.ARA -------'!#REF!)," ",IF('[1]-------  H.S.ARA -------'!#REF!='CITYLIFE SİNEMALARI'!B496,HLOOKUP('CITYLIFE SİNEMALARI'!B496,'[1]-------  H.S.ARA -------'!#REF!,2,FALSE)," "))</f>
        <v>#REF!</v>
      </c>
      <c r="CR496" s="72" t="e">
        <f>IF(ISNA('[1]-------  H.S.ARA -------'!#REF!)," ",IF('[1]-------  H.S.ARA -------'!#REF!='CITYLIFE SİNEMALARI'!B496,HLOOKUP('CITYLIFE SİNEMALARI'!B496,'[1]-------  H.S.ARA -------'!#REF!,2,FALSE)," "))</f>
        <v>#REF!</v>
      </c>
      <c r="CS496" s="72" t="e">
        <f>IF(ISNA('[1]-------  H.S.ARA -------'!#REF!)," ",IF('[1]-------  H.S.ARA -------'!#REF!='CITYLIFE SİNEMALARI'!B496,HLOOKUP('CITYLIFE SİNEMALARI'!B496,'[1]-------  H.S.ARA -------'!#REF!,2,FALSE)," "))</f>
        <v>#REF!</v>
      </c>
      <c r="CT496" s="72" t="e">
        <f>IF(ISNA('[1]-------  H.S.ARA -------'!#REF!)," ",IF('[1]-------  H.S.ARA -------'!#REF!='CITYLIFE SİNEMALARI'!B496,HLOOKUP('CITYLIFE SİNEMALARI'!B496,'[1]-------  H.S.ARA -------'!#REF!,2,FALSE)," "))</f>
        <v>#REF!</v>
      </c>
      <c r="CU496" s="72" t="e">
        <f>IF(ISNA('[1]-------  H.S.ARA -------'!#REF!)," ",IF('[1]-------  H.S.ARA -------'!#REF!='CITYLIFE SİNEMALARI'!B496,HLOOKUP('CITYLIFE SİNEMALARI'!B496,'[1]-------  H.S.ARA -------'!#REF!,2,FALSE)," "))</f>
        <v>#REF!</v>
      </c>
      <c r="CV496" s="74" t="e">
        <f>IF(ISNA('[1]-------  H.S.ARA -------'!#REF!)," ",IF('[1]-------  H.S.ARA -------'!#REF!='CITYLIFE SİNEMALARI'!B496,HLOOKUP('CITYLIFE SİNEMALARI'!B496,'[1]-------  H.S.ARA -------'!#REF!,2,FALSE)," "))</f>
        <v>#REF!</v>
      </c>
      <c r="CW496" s="74" t="e">
        <f>IF(ISNA('[1]-------  H.S.ARA -------'!#REF!)," ",IF('[1]-------  H.S.ARA -------'!#REF!='CITYLIFE SİNEMALARI'!B496,HLOOKUP('CITYLIFE SİNEMALARI'!B496,'[1]-------  H.S.ARA -------'!#REF!,2,FALSE)," "))</f>
        <v>#REF!</v>
      </c>
      <c r="CX496" s="74" t="e">
        <f>IF(ISNA('[1]-------  H.S.ARA -------'!#REF!)," ",IF('[1]-------  H.S.ARA -------'!#REF!='CITYLIFE SİNEMALARI'!B496,HLOOKUP('CITYLIFE SİNEMALARI'!B496,'[1]-------  H.S.ARA -------'!#REF!,2,FALSE)," "))</f>
        <v>#REF!</v>
      </c>
      <c r="CY496" s="74" t="e">
        <f>IF(ISNA('[1]-------  H.S.ARA -------'!#REF!)," ",IF('[1]-------  H.S.ARA -------'!#REF!='CITYLIFE SİNEMALARI'!B496,HLOOKUP('CITYLIFE SİNEMALARI'!B496,'[1]-------  H.S.ARA -------'!#REF!,2,FALSE)," "))</f>
        <v>#REF!</v>
      </c>
      <c r="CZ496" s="74" t="e">
        <f>IF(ISNA('[1]-------  H.S.ARA -------'!#REF!)," ",IF('[1]-------  H.S.ARA -------'!#REF!='CITYLIFE SİNEMALARI'!B496,HLOOKUP('CITYLIFE SİNEMALARI'!B496,'[1]-------  H.S.ARA -------'!#REF!,2,FALSE)," "))</f>
        <v>#REF!</v>
      </c>
      <c r="DA496" s="74" t="e">
        <f>IF(ISNA('[1]-------  H.S.ARA -------'!#REF!)," ",IF('[1]-------  H.S.ARA -------'!#REF!='CITYLIFE SİNEMALARI'!B496,HLOOKUP('CITYLIFE SİNEMALARI'!B496,'[1]-------  H.S.ARA -------'!#REF!,2,FALSE)," "))</f>
        <v>#REF!</v>
      </c>
      <c r="DB496" s="74" t="e">
        <f>IF(ISNA('[1]-------  H.S.ARA -------'!#REF!)," ",IF('[1]-------  H.S.ARA -------'!#REF!='CITYLIFE SİNEMALARI'!B496,HLOOKUP('CITYLIFE SİNEMALARI'!B496,'[1]-------  H.S.ARA -------'!#REF!,2,FALSE)," "))</f>
        <v>#REF!</v>
      </c>
      <c r="DC496" s="74" t="e">
        <f>IF(ISNA('[1]-------  H.S.ARA -------'!#REF!)," ",IF('[1]-------  H.S.ARA -------'!#REF!='CITYLIFE SİNEMALARI'!B496,HLOOKUP('CITYLIFE SİNEMALARI'!B496,'[1]-------  H.S.ARA -------'!#REF!,2,FALSE)," "))</f>
        <v>#REF!</v>
      </c>
      <c r="DD496" s="75" t="e">
        <f>IF(ISNA('[1]-------  H.S.ARA -------'!#REF!)," ",IF('[1]-------  H.S.ARA -------'!#REF!='CITYLIFE SİNEMALARI'!B496,HLOOKUP('CITYLIFE SİNEMALARI'!B496,'[1]-------  H.S.ARA -------'!#REF!,2,FALSE)," "))</f>
        <v>#REF!</v>
      </c>
      <c r="DE496" s="75" t="e">
        <f>IF(ISNA('[1]-------  H.S.ARA -------'!#REF!)," ",IF('[1]-------  H.S.ARA -------'!#REF!='CITYLIFE SİNEMALARI'!B496,HLOOKUP('CITYLIFE SİNEMALARI'!B496,'[1]-------  H.S.ARA -------'!#REF!,2,FALSE)," "))</f>
        <v>#REF!</v>
      </c>
      <c r="DF496" s="75" t="e">
        <f>IF(ISNA('[1]-------  H.S.ARA -------'!#REF!)," ",IF('[1]-------  H.S.ARA -------'!#REF!='CITYLIFE SİNEMALARI'!B496,HLOOKUP('CITYLIFE SİNEMALARI'!B496,'[1]-------  H.S.ARA -------'!#REF!,2,FALSE)," "))</f>
        <v>#REF!</v>
      </c>
      <c r="DG496" s="75" t="e">
        <f>IF(ISNA('[1]-------  H.S.ARA -------'!#REF!)," ",IF('[1]-------  H.S.ARA -------'!#REF!='CITYLIFE SİNEMALARI'!B496,HLOOKUP('CITYLIFE SİNEMALARI'!B496,'[1]-------  H.S.ARA -------'!#REF!,2,FALSE)," "))</f>
        <v>#REF!</v>
      </c>
      <c r="DH496" s="75" t="e">
        <f>IF(ISNA('[1]-------  H.S.ARA -------'!#REF!)," ",IF('[1]-------  H.S.ARA -------'!#REF!='CITYLIFE SİNEMALARI'!B496,HLOOKUP('CITYLIFE SİNEMALARI'!B496,'[1]-------  H.S.ARA -------'!#REF!,2,FALSE)," "))</f>
        <v>#REF!</v>
      </c>
      <c r="DI496" s="75" t="e">
        <f>IF(ISNA('[1]-------  H.S.ARA -------'!#REF!)," ",IF('[1]-------  H.S.ARA -------'!#REF!='CITYLIFE SİNEMALARI'!B496,HLOOKUP('CITYLIFE SİNEMALARI'!B496,'[1]-------  H.S.ARA -------'!#REF!,2,FALSE)," "))</f>
        <v>#REF!</v>
      </c>
      <c r="DJ496" s="75" t="e">
        <f>IF(ISNA('[1]-------  H.S.ARA -------'!#REF!)," ",IF('[1]-------  H.S.ARA -------'!#REF!='CITYLIFE SİNEMALARI'!B496,HLOOKUP('CITYLIFE SİNEMALARI'!B496,'[1]-------  H.S.ARA -------'!#REF!,2,FALSE)," "))</f>
        <v>#REF!</v>
      </c>
      <c r="DK496" s="75" t="e">
        <f>IF(ISNA('[1]-------  H.S.ARA -------'!#REF!)," ",IF('[1]-------  H.S.ARA -------'!#REF!='CITYLIFE SİNEMALARI'!B496,HLOOKUP('CITYLIFE SİNEMALARI'!B496,'[1]-------  H.S.ARA -------'!#REF!,2,FALSE)," "))</f>
        <v>#REF!</v>
      </c>
    </row>
    <row r="497" spans="2:115" ht="12.75">
      <c r="B497" s="80">
        <f t="shared" si="40"/>
        <v>0</v>
      </c>
      <c r="C497" s="81"/>
      <c r="D497" s="72" t="str">
        <f>IF(ISNA('[1]-------  H.S.ARA -------'!$C$3)," ",IF('[1]-------  H.S.ARA -------'!$C$3='CITYLIFE SİNEMALARI'!B497,HLOOKUP('CITYLIFE SİNEMALARI'!B497,'[1]-------  H.S.ARA -------'!$C$3:$C$6,2,FALSE)," "))</f>
        <v> </v>
      </c>
      <c r="E497" s="72" t="str">
        <f>IF(ISNA('[1]-------  H.S.ARA -------'!$D$3)," ",IF('[1]-------  H.S.ARA -------'!$D$3='CITYLIFE SİNEMALARI'!B497,HLOOKUP('CITYLIFE SİNEMALARI'!B497,'[1]-------  H.S.ARA -------'!$D$3:$D$6,2,FALSE)," "))</f>
        <v> </v>
      </c>
      <c r="F497" s="72" t="str">
        <f>IF(ISNA('[1]-------  H.S.ARA -------'!$E$3)," ",IF('[1]-------  H.S.ARA -------'!$E$3='CITYLIFE SİNEMALARI'!B497,HLOOKUP('CITYLIFE SİNEMALARI'!B497,'[1]-------  H.S.ARA -------'!$E$3:$E$6,2,FALSE)," "))</f>
        <v> </v>
      </c>
      <c r="G497" s="72" t="str">
        <f>IF(ISNA('[1]-------  H.S.ARA -------'!$F$3)," ",IF('[1]-------  H.S.ARA -------'!$F$3='CITYLIFE SİNEMALARI'!B497,HLOOKUP('CITYLIFE SİNEMALARI'!B497,'[1]-------  H.S.ARA -------'!$F$3:$F$6,2,FALSE)," "))</f>
        <v> </v>
      </c>
      <c r="H497" s="72" t="str">
        <f>IF(ISNA('[1]-------  H.S.ARA -------'!$G$3)," ",IF('[1]-------  H.S.ARA -------'!$G$3='CITYLIFE SİNEMALARI'!B497,HLOOKUP('CITYLIFE SİNEMALARI'!B497,'[1]-------  H.S.ARA -------'!$G$3:$G$6,2,FALSE)," "))</f>
        <v> </v>
      </c>
      <c r="I497" s="72" t="str">
        <f>IF(ISNA('[1]-------  H.S.ARA -------'!$H$3)," ",IF('[1]-------  H.S.ARA -------'!$H$3='CITYLIFE SİNEMALARI'!B497,HLOOKUP('CITYLIFE SİNEMALARI'!B497,'[1]-------  H.S.ARA -------'!$H$3:$H$6,2,FALSE)," "))</f>
        <v> </v>
      </c>
      <c r="J497" s="72" t="str">
        <f>IF(ISNA('[1]-------  H.S.ARA -------'!$I$3)," ",IF('[1]-------  H.S.ARA -------'!$I$3='CITYLIFE SİNEMALARI'!B497,HLOOKUP('CITYLIFE SİNEMALARI'!B497,'[1]-------  H.S.ARA -------'!$I$3:$I$6,2,FALSE)," "))</f>
        <v> </v>
      </c>
      <c r="K497" s="72" t="str">
        <f>IF(ISNA('[1]-------  H.S.ARA -------'!$J$3)," ",IF('[1]-------  H.S.ARA -------'!$J$3='CITYLIFE SİNEMALARI'!B497,HLOOKUP('CITYLIFE SİNEMALARI'!B497,'[1]-------  H.S.ARA -------'!$J$3:$J$6,2,FALSE)," "))</f>
        <v> </v>
      </c>
      <c r="L497" s="73" t="str">
        <f>IF(ISNA('[1]-------  H.S.ARA -------'!$C$7)," ",IF('[1]-------  H.S.ARA -------'!$C$7='CITYLIFE SİNEMALARI'!B497,HLOOKUP('CITYLIFE SİNEMALARI'!B497,'[1]-------  H.S.ARA -------'!$C$7:$C$10,2,FALSE)," "))</f>
        <v> </v>
      </c>
      <c r="M497" s="73" t="str">
        <f>IF(ISNA('[1]-------  H.S.ARA -------'!$D$7)," ",IF('[1]-------  H.S.ARA -------'!$D$7='CITYLIFE SİNEMALARI'!B497,HLOOKUP('CITYLIFE SİNEMALARI'!B497,'[1]-------  H.S.ARA -------'!$D$7:$D$10,2,FALSE)," "))</f>
        <v> </v>
      </c>
      <c r="N497" s="73" t="str">
        <f>IF(ISNA('[1]-------  H.S.ARA -------'!$E$7)," ",IF('[1]-------  H.S.ARA -------'!$E$7='CITYLIFE SİNEMALARI'!B497,HLOOKUP('CITYLIFE SİNEMALARI'!B497,'[1]-------  H.S.ARA -------'!$E$7:$E$10,2,FALSE)," "))</f>
        <v> </v>
      </c>
      <c r="O497" s="73" t="str">
        <f>IF(ISNA('[1]-------  H.S.ARA -------'!$F$7)," ",IF('[1]-------  H.S.ARA -------'!$F$7='CITYLIFE SİNEMALARI'!B497,HLOOKUP('CITYLIFE SİNEMALARI'!B497,'[1]-------  H.S.ARA -------'!$F$7:$F$10,2,FALSE)," "))</f>
        <v> </v>
      </c>
      <c r="P497" s="73" t="str">
        <f>IF(ISNA('[1]-------  H.S.ARA -------'!$G$7)," ",IF('[1]-------  H.S.ARA -------'!$G$7='CITYLIFE SİNEMALARI'!B497,HLOOKUP('CITYLIFE SİNEMALARI'!B497,'[1]-------  H.S.ARA -------'!$G$7:$G$10,2,FALSE)," "))</f>
        <v> </v>
      </c>
      <c r="Q497" s="73" t="str">
        <f>IF(ISNA('[1]-------  H.S.ARA -------'!$H$7)," ",IF('[1]-------  H.S.ARA -------'!$H$7='CITYLIFE SİNEMALARI'!B497,HLOOKUP('CITYLIFE SİNEMALARI'!B497,'[1]-------  H.S.ARA -------'!$H$7:$H$10,2,FALSE)," "))</f>
        <v> </v>
      </c>
      <c r="R497" s="73" t="str">
        <f>IF(ISNA('[1]-------  H.S.ARA -------'!$I$7)," ",IF('[1]-------  H.S.ARA -------'!$I$7='CITYLIFE SİNEMALARI'!B497,HLOOKUP('CITYLIFE SİNEMALARI'!B497,'[1]-------  H.S.ARA -------'!$I$7:$I$10,2,FALSE)," "))</f>
        <v> </v>
      </c>
      <c r="S497" s="73" t="str">
        <f>IF(ISNA('[1]-------  H.S.ARA -------'!$J$7)," ",IF('[1]-------  H.S.ARA -------'!$J$7='CITYLIFE SİNEMALARI'!B497,HLOOKUP('CITYLIFE SİNEMALARI'!B497,'[1]-------  H.S.ARA -------'!$J$7:$J$10,2,FALSE)," "))</f>
        <v> </v>
      </c>
      <c r="T497" s="74" t="str">
        <f>IF(ISNA('[1]-------  H.S.ARA -------'!$C$11)," ",IF('[1]-------  H.S.ARA -------'!$C$11='CITYLIFE SİNEMALARI'!B497,HLOOKUP('CITYLIFE SİNEMALARI'!B497,'[1]-------  H.S.ARA -------'!$C$11:$C$14,2,FALSE)," "))</f>
        <v> </v>
      </c>
      <c r="U497" s="74" t="str">
        <f>IF(ISNA('[1]-------  H.S.ARA -------'!$D$11)," ",IF('[1]-------  H.S.ARA -------'!$D$11='CITYLIFE SİNEMALARI'!B497,HLOOKUP('CITYLIFE SİNEMALARI'!B497,'[1]-------  H.S.ARA -------'!$D$11:$D$14,2,FALSE)," "))</f>
        <v> </v>
      </c>
      <c r="V497" s="74" t="str">
        <f>IF(ISNA('[1]-------  H.S.ARA -------'!$E$11)," ",IF('[1]-------  H.S.ARA -------'!$E$11='CITYLIFE SİNEMALARI'!B497,HLOOKUP('CITYLIFE SİNEMALARI'!B497,'[1]-------  H.S.ARA -------'!$E$11:$E$14,2,FALSE)," "))</f>
        <v> </v>
      </c>
      <c r="W497" s="74" t="str">
        <f>IF(ISNA('[1]-------  H.S.ARA -------'!$F$11)," ",IF('[1]-------  H.S.ARA -------'!$F$11='CITYLIFE SİNEMALARI'!B497,HLOOKUP('CITYLIFE SİNEMALARI'!B497,'[1]-------  H.S.ARA -------'!$F$11:$F$14,2,FALSE)," "))</f>
        <v> </v>
      </c>
      <c r="X497" s="74" t="str">
        <f>IF(ISNA('[1]-------  H.S.ARA -------'!$G$11)," ",IF('[1]-------  H.S.ARA -------'!$G$11='CITYLIFE SİNEMALARI'!B497,HLOOKUP('CITYLIFE SİNEMALARI'!B497,'[1]-------  H.S.ARA -------'!$G$11:$G$14,2,FALSE)," "))</f>
        <v> </v>
      </c>
      <c r="Y497" s="74" t="str">
        <f>IF(ISNA('[1]-------  H.S.ARA -------'!$H$11)," ",IF('[1]-------  H.S.ARA -------'!$H$11='CITYLIFE SİNEMALARI'!B497,HLOOKUP('CITYLIFE SİNEMALARI'!B497,'[1]-------  H.S.ARA -------'!$H$11:$H$14,2,FALSE)," "))</f>
        <v> </v>
      </c>
      <c r="Z497" s="74" t="str">
        <f>IF(ISNA('[1]-------  H.S.ARA -------'!$I$11)," ",IF('[1]-------  H.S.ARA -------'!$I$11='CITYLIFE SİNEMALARI'!B497,HLOOKUP('CITYLIFE SİNEMALARI'!B497,'[1]-------  H.S.ARA -------'!$I$11:$I$14,2,FALSE)," "))</f>
        <v> </v>
      </c>
      <c r="AA497" s="74" t="str">
        <f>IF(ISNA('[1]-------  H.S.ARA -------'!$J$11)," ",IF('[1]-------  H.S.ARA -------'!$J$11='CITYLIFE SİNEMALARI'!B497,HLOOKUP('CITYLIFE SİNEMALARI'!B497,'[1]-------  H.S.ARA -------'!$J$11:$J$14,2,FALSE)," "))</f>
        <v> </v>
      </c>
      <c r="AB497" s="75" t="str">
        <f>IF(ISNA('[1]-------  H.S.ARA -------'!$C$15)," ",IF('[1]-------  H.S.ARA -------'!$C$15='CITYLIFE SİNEMALARI'!B497,HLOOKUP('CITYLIFE SİNEMALARI'!B497,'[1]-------  H.S.ARA -------'!$C$15:$C$18,2,FALSE)," "))</f>
        <v> </v>
      </c>
      <c r="AC497" s="75" t="str">
        <f>IF(ISNA('[1]-------  H.S.ARA -------'!$D$15)," ",IF('[1]-------  H.S.ARA -------'!$D$15='CITYLIFE SİNEMALARI'!B497,HLOOKUP('CITYLIFE SİNEMALARI'!B497,'[1]-------  H.S.ARA -------'!$D$15:$D$18,2,FALSE)," "))</f>
        <v> </v>
      </c>
      <c r="AD497" s="75" t="str">
        <f>IF(ISNA('[1]-------  H.S.ARA -------'!$E$15)," ",IF('[1]-------  H.S.ARA -------'!$E$15='CITYLIFE SİNEMALARI'!B497,HLOOKUP('CITYLIFE SİNEMALARI'!B497,'[1]-------  H.S.ARA -------'!$E$15:$E$18,2,FALSE)," "))</f>
        <v> </v>
      </c>
      <c r="AE497" s="75" t="str">
        <f>IF(ISNA('[1]-------  H.S.ARA -------'!$F$15)," ",IF('[1]-------  H.S.ARA -------'!$F$15='CITYLIFE SİNEMALARI'!B497,HLOOKUP('CITYLIFE SİNEMALARI'!B497,'[1]-------  H.S.ARA -------'!$F$15:$F$18,2,FALSE)," "))</f>
        <v> </v>
      </c>
      <c r="AF497" s="75" t="str">
        <f>IF(ISNA('[1]-------  H.S.ARA -------'!$G$15)," ",IF('[1]-------  H.S.ARA -------'!$G$15='CITYLIFE SİNEMALARI'!B497,HLOOKUP('CITYLIFE SİNEMALARI'!B497,'[1]-------  H.S.ARA -------'!$G$15:$G$18,2,FALSE)," "))</f>
        <v> </v>
      </c>
      <c r="AG497" s="75" t="str">
        <f>IF(ISNA('[1]-------  H.S.ARA -------'!$H$15)," ",IF('[1]-------  H.S.ARA -------'!$H$15='CITYLIFE SİNEMALARI'!B497,HLOOKUP('CITYLIFE SİNEMALARI'!B497,'[1]-------  H.S.ARA -------'!$H$15:$H$18,2,FALSE)," "))</f>
        <v> </v>
      </c>
      <c r="AH497" s="75" t="str">
        <f>IF(ISNA('[1]-------  H.S.ARA -------'!$I$15)," ",IF('[1]-------  H.S.ARA -------'!$I$15='CITYLIFE SİNEMALARI'!B497,HLOOKUP('CITYLIFE SİNEMALARI'!B497,'[1]-------  H.S.ARA -------'!$I$15:$I$18,2,FALSE)," "))</f>
        <v> </v>
      </c>
      <c r="AI497" s="75" t="str">
        <f>IF(ISNA('[1]-------  H.S.ARA -------'!$J$15)," ",IF('[1]-------  H.S.ARA -------'!$J$15='CITYLIFE SİNEMALARI'!B497,HLOOKUP('CITYLIFE SİNEMALARI'!B497,'[1]-------  H.S.ARA -------'!$J$15:$J$18,2,FALSE)," "))</f>
        <v> </v>
      </c>
      <c r="AJ497" s="76" t="str">
        <f>IF(ISNA('[1]-------  H.S.ARA -------'!$C$19)," ",IF('[1]-------  H.S.ARA -------'!$C$19='CITYLIFE SİNEMALARI'!B497,HLOOKUP('CITYLIFE SİNEMALARI'!B497,'[1]-------  H.S.ARA -------'!$C$19:$C$22,2,FALSE)," "))</f>
        <v> </v>
      </c>
      <c r="AK497" s="76" t="str">
        <f>IF(ISNA('[1]-------  H.S.ARA -------'!$D$19)," ",IF('[1]-------  H.S.ARA -------'!$D$19='CITYLIFE SİNEMALARI'!B497,HLOOKUP('CITYLIFE SİNEMALARI'!B497,'[1]-------  H.S.ARA -------'!$D$19:$D$22,2,FALSE)," "))</f>
        <v> </v>
      </c>
      <c r="AL497" s="76" t="str">
        <f>IF(ISNA('[1]-------  H.S.ARA -------'!$E$19)," ",IF('[1]-------  H.S.ARA -------'!$E$19='CITYLIFE SİNEMALARI'!B497,HLOOKUP('CITYLIFE SİNEMALARI'!B497,'[1]-------  H.S.ARA -------'!$E$19:$E$22,2,FALSE)," "))</f>
        <v> </v>
      </c>
      <c r="AM497" s="76" t="str">
        <f>IF(ISNA('[1]-------  H.S.ARA -------'!$F$19)," ",IF('[1]-------  H.S.ARA -------'!$F$19='CITYLIFE SİNEMALARI'!B497,HLOOKUP('CITYLIFE SİNEMALARI'!B497,'[1]-------  H.S.ARA -------'!$F$19:$F$22,2,FALSE)," "))</f>
        <v> </v>
      </c>
      <c r="AN497" s="76" t="str">
        <f>IF(ISNA('[1]-------  H.S.ARA -------'!$G$19)," ",IF('[1]-------  H.S.ARA -------'!$G$19='CITYLIFE SİNEMALARI'!B497,HLOOKUP('CITYLIFE SİNEMALARI'!B497,'[1]-------  H.S.ARA -------'!$G$19:$G$22,2,FALSE)," "))</f>
        <v> </v>
      </c>
      <c r="AO497" s="76" t="str">
        <f>IF(ISNA('[1]-------  H.S.ARA -------'!$H$19)," ",IF('[1]-------  H.S.ARA -------'!$H$19='CITYLIFE SİNEMALARI'!B497,HLOOKUP('CITYLIFE SİNEMALARI'!B497,'[1]-------  H.S.ARA -------'!$H$19:$H$22,2,FALSE)," "))</f>
        <v> </v>
      </c>
      <c r="AP497" s="76" t="str">
        <f>IF(ISNA('[1]-------  H.S.ARA -------'!$I$19)," ",IF('[1]-------  H.S.ARA -------'!$I$19='CITYLIFE SİNEMALARI'!B497,HLOOKUP('CITYLIFE SİNEMALARI'!B497,'[1]-------  H.S.ARA -------'!$I$19:$I$22,2,FALSE)," "))</f>
        <v> </v>
      </c>
      <c r="AQ497" s="76" t="str">
        <f>IF(ISNA('[1]-------  H.S.ARA -------'!$J$19)," ",IF('[1]-------  H.S.ARA -------'!$J$19='CITYLIFE SİNEMALARI'!B497,HLOOKUP('CITYLIFE SİNEMALARI'!B497,'[1]-------  H.S.ARA -------'!$J$19:$J$22,2,FALSE)," "))</f>
        <v> </v>
      </c>
      <c r="AR497" s="73" t="str">
        <f>IF(ISNA('[1]-------  H.S.ARA -------'!$C$23)," ",IF('[1]-------  H.S.ARA -------'!$C$23='CITYLIFE SİNEMALARI'!B497,HLOOKUP('CITYLIFE SİNEMALARI'!B497,'[1]-------  H.S.ARA -------'!$C$23:$C$26,2,FALSE)," "))</f>
        <v> </v>
      </c>
      <c r="AS497" s="73" t="str">
        <f>IF(ISNA('[1]-------  H.S.ARA -------'!$D$23)," ",IF('[1]-------  H.S.ARA -------'!$D$23='CITYLIFE SİNEMALARI'!B497,HLOOKUP('CITYLIFE SİNEMALARI'!B497,'[1]-------  H.S.ARA -------'!$D$23:$D$26,2,FALSE)," "))</f>
        <v> </v>
      </c>
      <c r="AT497" s="73" t="str">
        <f>IF(ISNA('[1]-------  H.S.ARA -------'!$E$23)," ",IF('[1]-------  H.S.ARA -------'!$E$23='CITYLIFE SİNEMALARI'!B497,HLOOKUP('CITYLIFE SİNEMALARI'!B497,'[1]-------  H.S.ARA -------'!$E$23:$E$26,2,FALSE)," "))</f>
        <v> </v>
      </c>
      <c r="AU497" s="73" t="str">
        <f>IF(ISNA('[1]-------  H.S.ARA -------'!$F$23)," ",IF('[1]-------  H.S.ARA -------'!$F$23='CITYLIFE SİNEMALARI'!B497,HLOOKUP('CITYLIFE SİNEMALARI'!B497,'[1]-------  H.S.ARA -------'!$F$23:$F$26,2,FALSE)," "))</f>
        <v> </v>
      </c>
      <c r="AV497" s="73" t="str">
        <f>IF(ISNA('[1]-------  H.S.ARA -------'!$G$23)," ",IF('[1]-------  H.S.ARA -------'!$G$23='CITYLIFE SİNEMALARI'!B497,HLOOKUP('CITYLIFE SİNEMALARI'!B497,'[1]-------  H.S.ARA -------'!$G$23:$G$26,2,FALSE)," "))</f>
        <v> </v>
      </c>
      <c r="AW497" s="73" t="str">
        <f>IF(ISNA('[1]-------  H.S.ARA -------'!$H$23)," ",IF('[1]-------  H.S.ARA -------'!$H$23='CITYLIFE SİNEMALARI'!B497,HLOOKUP('CITYLIFE SİNEMALARI'!B497,'[1]-------  H.S.ARA -------'!$H$23:$H$26,2,FALSE)," "))</f>
        <v> </v>
      </c>
      <c r="AX497" s="73" t="str">
        <f>IF(ISNA('[1]-------  H.S.ARA -------'!$I$23)," ",IF('[1]-------  H.S.ARA -------'!$I$23='CITYLIFE SİNEMALARI'!B497,HLOOKUP('CITYLIFE SİNEMALARI'!B497,'[1]-------  H.S.ARA -------'!$I$23:$I$26,2,FALSE)," "))</f>
        <v> </v>
      </c>
      <c r="AY497" s="73" t="str">
        <f>IF(ISNA('[1]-------  H.S.ARA -------'!$J$23)," ",IF('[1]-------  H.S.ARA -------'!$J$23='CITYLIFE SİNEMALARI'!B497,HLOOKUP('CITYLIFE SİNEMALARI'!B497,'[1]-------  H.S.ARA -------'!$J$23:$J$26,2,FALSE)," "))</f>
        <v> </v>
      </c>
      <c r="AZ497" s="72" t="str">
        <f>IF(ISNA('[1]-------  H.S.ARA -------'!$C$27)," ",IF('[1]-------  H.S.ARA -------'!$C$27='CITYLIFE SİNEMALARI'!B497,HLOOKUP('CITYLIFE SİNEMALARI'!B497,'[1]-------  H.S.ARA -------'!$C$27:$C$30,2,FALSE)," "))</f>
        <v> </v>
      </c>
      <c r="BA497" s="72" t="str">
        <f>IF(ISNA('[1]-------  H.S.ARA -------'!$D$27)," ",IF('[1]-------  H.S.ARA -------'!$D$27='CITYLIFE SİNEMALARI'!B497,HLOOKUP('CITYLIFE SİNEMALARI'!B497,'[1]-------  H.S.ARA -------'!$D$27:$D$30,2,FALSE)," "))</f>
        <v> </v>
      </c>
      <c r="BB497" s="72" t="str">
        <f>IF(ISNA('[1]-------  H.S.ARA -------'!$E$27)," ",IF('[1]-------  H.S.ARA -------'!$E$27='CITYLIFE SİNEMALARI'!B497,HLOOKUP('CITYLIFE SİNEMALARI'!B497,'[1]-------  H.S.ARA -------'!$E$27:$E$30,2,FALSE)," "))</f>
        <v> </v>
      </c>
      <c r="BC497" s="72" t="str">
        <f>IF(ISNA('[1]-------  H.S.ARA -------'!$F$27)," ",IF('[1]-------  H.S.ARA -------'!$F$27='CITYLIFE SİNEMALARI'!B497,HLOOKUP('CITYLIFE SİNEMALARI'!B497,'[1]-------  H.S.ARA -------'!$F$27:$F$30,2,FALSE)," "))</f>
        <v> </v>
      </c>
      <c r="BD497" s="72" t="str">
        <f>IF(ISNA('[1]-------  H.S.ARA -------'!$G$27)," ",IF('[1]-------  H.S.ARA -------'!$G$27='CITYLIFE SİNEMALARI'!B497,HLOOKUP('CITYLIFE SİNEMALARI'!B497,'[1]-------  H.S.ARA -------'!$G$27:$G$30,2,FALSE)," "))</f>
        <v> </v>
      </c>
      <c r="BE497" s="72" t="str">
        <f>IF(ISNA('[1]-------  H.S.ARA -------'!$H$27)," ",IF('[1]-------  H.S.ARA -------'!$H$27='CITYLIFE SİNEMALARI'!B497,HLOOKUP('CITYLIFE SİNEMALARI'!B497,'[1]-------  H.S.ARA -------'!$H$27:$H$30,2,FALSE)," "))</f>
        <v> </v>
      </c>
      <c r="BF497" s="72" t="str">
        <f>IF(ISNA('[1]-------  H.S.ARA -------'!$I$27)," ",IF('[1]-------  H.S.ARA -------'!$I$27='CITYLIFE SİNEMALARI'!B497,HLOOKUP('CITYLIFE SİNEMALARI'!B497,'[1]-------  H.S.ARA -------'!$I$27:$I$30,2,FALSE)," "))</f>
        <v> </v>
      </c>
      <c r="BG497" s="72" t="str">
        <f>IF(ISNA('[1]-------  H.S.ARA -------'!$J$27)," ",IF('[1]-------  H.S.ARA -------'!$J$27='CITYLIFE SİNEMALARI'!B497,HLOOKUP('CITYLIFE SİNEMALARI'!B497,'[1]-------  H.S.ARA -------'!$J$27:$J$30,2,FALSE)," "))</f>
        <v> </v>
      </c>
      <c r="BH497" s="74" t="e">
        <f>IF(ISNA('[1]-------  H.S.ARA -------'!#REF!)," ",IF('[1]-------  H.S.ARA -------'!#REF!='CITYLIFE SİNEMALARI'!B497,HLOOKUP('CITYLIFE SİNEMALARI'!B497,'[1]-------  H.S.ARA -------'!#REF!,2,FALSE)," "))</f>
        <v>#REF!</v>
      </c>
      <c r="BI497" s="74" t="e">
        <f>IF(ISNA('[1]-------  H.S.ARA -------'!#REF!)," ",IF('[1]-------  H.S.ARA -------'!#REF!='CITYLIFE SİNEMALARI'!B497,HLOOKUP('CITYLIFE SİNEMALARI'!B497,'[1]-------  H.S.ARA -------'!#REF!,2,FALSE)," "))</f>
        <v>#REF!</v>
      </c>
      <c r="BJ497" s="74" t="e">
        <f>IF(ISNA('[1]-------  H.S.ARA -------'!#REF!)," ",IF('[1]-------  H.S.ARA -------'!#REF!='CITYLIFE SİNEMALARI'!B497,HLOOKUP('CITYLIFE SİNEMALARI'!B497,'[1]-------  H.S.ARA -------'!#REF!,2,FALSE)," "))</f>
        <v>#REF!</v>
      </c>
      <c r="BK497" s="74" t="e">
        <f>IF(ISNA('[1]-------  H.S.ARA -------'!#REF!)," ",IF('[1]-------  H.S.ARA -------'!#REF!='CITYLIFE SİNEMALARI'!B497,HLOOKUP('CITYLIFE SİNEMALARI'!B497,'[1]-------  H.S.ARA -------'!#REF!,2,FALSE)," "))</f>
        <v>#REF!</v>
      </c>
      <c r="BL497" s="74" t="e">
        <f>IF(ISNA('[1]-------  H.S.ARA -------'!#REF!)," ",IF('[1]-------  H.S.ARA -------'!#REF!='CITYLIFE SİNEMALARI'!B497,HLOOKUP('CITYLIFE SİNEMALARI'!B497,'[1]-------  H.S.ARA -------'!#REF!,2,FALSE)," "))</f>
        <v>#REF!</v>
      </c>
      <c r="BM497" s="74" t="e">
        <f>IF(ISNA('[1]-------  H.S.ARA -------'!#REF!)," ",IF('[1]-------  H.S.ARA -------'!#REF!='CITYLIFE SİNEMALARI'!B497,HLOOKUP('CITYLIFE SİNEMALARI'!B497,'[1]-------  H.S.ARA -------'!#REF!,2,FALSE)," "))</f>
        <v>#REF!</v>
      </c>
      <c r="BN497" s="74" t="e">
        <f>IF(ISNA('[1]-------  H.S.ARA -------'!#REF!)," ",IF('[1]-------  H.S.ARA -------'!#REF!='CITYLIFE SİNEMALARI'!B497,HLOOKUP('CITYLIFE SİNEMALARI'!B497,'[1]-------  H.S.ARA -------'!#REF!,2,FALSE)," "))</f>
        <v>#REF!</v>
      </c>
      <c r="BO497" s="74" t="e">
        <f>IF(ISNA('[1]-------  H.S.ARA -------'!#REF!)," ",IF('[1]-------  H.S.ARA -------'!#REF!='CITYLIFE SİNEMALARI'!B497,HLOOKUP('CITYLIFE SİNEMALARI'!B497,'[1]-------  H.S.ARA -------'!#REF!,2,FALSE)," "))</f>
        <v>#REF!</v>
      </c>
      <c r="BP497" s="75" t="e">
        <f>IF(ISNA('[1]-------  H.S.ARA -------'!#REF!)," ",IF('[1]-------  H.S.ARA -------'!#REF!='CITYLIFE SİNEMALARI'!B497,HLOOKUP('CITYLIFE SİNEMALARI'!B497,'[1]-------  H.S.ARA -------'!#REF!,2,FALSE)," "))</f>
        <v>#REF!</v>
      </c>
      <c r="BQ497" s="75" t="e">
        <f>IF(ISNA('[1]-------  H.S.ARA -------'!#REF!)," ",IF('[1]-------  H.S.ARA -------'!#REF!='CITYLIFE SİNEMALARI'!B497,HLOOKUP('CITYLIFE SİNEMALARI'!B497,'[1]-------  H.S.ARA -------'!#REF!,2,FALSE)," "))</f>
        <v>#REF!</v>
      </c>
      <c r="BR497" s="75" t="e">
        <f>IF(ISNA('[1]-------  H.S.ARA -------'!#REF!)," ",IF('[1]-------  H.S.ARA -------'!#REF!='CITYLIFE SİNEMALARI'!B497,HLOOKUP('CITYLIFE SİNEMALARI'!B497,'[1]-------  H.S.ARA -------'!#REF!,2,FALSE)," "))</f>
        <v>#REF!</v>
      </c>
      <c r="BS497" s="75" t="e">
        <f>IF(ISNA('[1]-------  H.S.ARA -------'!#REF!)," ",IF('[1]-------  H.S.ARA -------'!#REF!='CITYLIFE SİNEMALARI'!B497,HLOOKUP('CITYLIFE SİNEMALARI'!B497,'[1]-------  H.S.ARA -------'!#REF!,2,FALSE)," "))</f>
        <v>#REF!</v>
      </c>
      <c r="BT497" s="75" t="e">
        <f>IF(ISNA('[1]-------  H.S.ARA -------'!#REF!)," ",IF('[1]-------  H.S.ARA -------'!#REF!='CITYLIFE SİNEMALARI'!B497,HLOOKUP('CITYLIFE SİNEMALARI'!B497,'[1]-------  H.S.ARA -------'!#REF!,2,FALSE)," "))</f>
        <v>#REF!</v>
      </c>
      <c r="BU497" s="75" t="e">
        <f>IF(ISNA('[1]-------  H.S.ARA -------'!#REF!)," ",IF('[1]-------  H.S.ARA -------'!#REF!='CITYLIFE SİNEMALARI'!B497,HLOOKUP('CITYLIFE SİNEMALARI'!B497,'[1]-------  H.S.ARA -------'!#REF!,2,FALSE)," "))</f>
        <v>#REF!</v>
      </c>
      <c r="BV497" s="75" t="e">
        <f>IF(ISNA('[1]-------  H.S.ARA -------'!#REF!)," ",IF('[1]-------  H.S.ARA -------'!#REF!='CITYLIFE SİNEMALARI'!B497,HLOOKUP('CITYLIFE SİNEMALARI'!B497,'[1]-------  H.S.ARA -------'!#REF!,2,FALSE)," "))</f>
        <v>#REF!</v>
      </c>
      <c r="BW497" s="75" t="e">
        <f>IF(ISNA('[1]-------  H.S.ARA -------'!#REF!)," ",IF('[1]-------  H.S.ARA -------'!#REF!='CITYLIFE SİNEMALARI'!B497,HLOOKUP('CITYLIFE SİNEMALARI'!B497,'[1]-------  H.S.ARA -------'!#REF!,2,FALSE)," "))</f>
        <v>#REF!</v>
      </c>
      <c r="BX497" s="77" t="e">
        <f>IF(ISNA('[1]-------  H.S.ARA -------'!#REF!)," ",IF('[1]-------  H.S.ARA -------'!#REF!='CITYLIFE SİNEMALARI'!B497,HLOOKUP('CITYLIFE SİNEMALARI'!B497,'[1]-------  H.S.ARA -------'!#REF!,2,FALSE)," "))</f>
        <v>#REF!</v>
      </c>
      <c r="BY497" s="77" t="e">
        <f>IF(ISNA('[1]-------  H.S.ARA -------'!#REF!)," ",IF('[1]-------  H.S.ARA -------'!#REF!='CITYLIFE SİNEMALARI'!B497,HLOOKUP('CITYLIFE SİNEMALARI'!B497,'[1]-------  H.S.ARA -------'!#REF!,2,FALSE)," "))</f>
        <v>#REF!</v>
      </c>
      <c r="BZ497" s="77" t="e">
        <f>IF(ISNA('[1]-------  H.S.ARA -------'!#REF!)," ",IF('[1]-------  H.S.ARA -------'!#REF!='CITYLIFE SİNEMALARI'!B497,HLOOKUP('CITYLIFE SİNEMALARI'!B497,'[1]-------  H.S.ARA -------'!#REF!,2,FALSE)," "))</f>
        <v>#REF!</v>
      </c>
      <c r="CA497" s="77" t="e">
        <f>IF(ISNA('[1]-------  H.S.ARA -------'!#REF!)," ",IF('[1]-------  H.S.ARA -------'!#REF!='CITYLIFE SİNEMALARI'!B497,HLOOKUP('CITYLIFE SİNEMALARI'!B497,'[1]-------  H.S.ARA -------'!#REF!,2,FALSE)," "))</f>
        <v>#REF!</v>
      </c>
      <c r="CB497" s="77" t="e">
        <f>IF(ISNA('[1]-------  H.S.ARA -------'!#REF!)," ",IF('[1]-------  H.S.ARA -------'!#REF!='CITYLIFE SİNEMALARI'!B497,HLOOKUP('CITYLIFE SİNEMALARI'!B497,'[1]-------  H.S.ARA -------'!#REF!,2,FALSE)," "))</f>
        <v>#REF!</v>
      </c>
      <c r="CC497" s="77" t="e">
        <f>IF(ISNA('[1]-------  H.S.ARA -------'!#REF!)," ",IF('[1]-------  H.S.ARA -------'!#REF!='CITYLIFE SİNEMALARI'!B497,HLOOKUP('CITYLIFE SİNEMALARI'!B497,'[1]-------  H.S.ARA -------'!#REF!,2,FALSE)," "))</f>
        <v>#REF!</v>
      </c>
      <c r="CD497" s="77" t="e">
        <f>IF(ISNA('[1]-------  H.S.ARA -------'!#REF!)," ",IF('[1]-------  H.S.ARA -------'!#REF!='CITYLIFE SİNEMALARI'!B497,HLOOKUP('CITYLIFE SİNEMALARI'!B497,'[1]-------  H.S.ARA -------'!#REF!,2,FALSE)," "))</f>
        <v>#REF!</v>
      </c>
      <c r="CE497" s="77" t="e">
        <f>IF(ISNA('[1]-------  H.S.ARA -------'!#REF!)," ",IF('[1]-------  H.S.ARA -------'!#REF!='CITYLIFE SİNEMALARI'!B497,HLOOKUP('CITYLIFE SİNEMALARI'!B497,'[1]-------  H.S.ARA -------'!#REF!,2,FALSE)," "))</f>
        <v>#REF!</v>
      </c>
      <c r="CF497" s="73" t="e">
        <f>IF(ISNA('[1]-------  H.S.ARA -------'!#REF!)," ",IF('[1]-------  H.S.ARA -------'!#REF!='CITYLIFE SİNEMALARI'!B497,HLOOKUP('CITYLIFE SİNEMALARI'!B497,'[1]-------  H.S.ARA -------'!#REF!,2,FALSE)," "))</f>
        <v>#REF!</v>
      </c>
      <c r="CG497" s="73" t="e">
        <f>IF(ISNA('[1]-------  H.S.ARA -------'!#REF!)," ",IF('[1]-------  H.S.ARA -------'!#REF!='CITYLIFE SİNEMALARI'!B497,HLOOKUP('CITYLIFE SİNEMALARI'!B497,'[1]-------  H.S.ARA -------'!#REF!,2,FALSE)," "))</f>
        <v>#REF!</v>
      </c>
      <c r="CH497" s="73" t="e">
        <f>IF(ISNA('[1]-------  H.S.ARA -------'!#REF!)," ",IF('[1]-------  H.S.ARA -------'!#REF!='CITYLIFE SİNEMALARI'!B497,HLOOKUP('CITYLIFE SİNEMALARI'!B497,'[1]-------  H.S.ARA -------'!#REF!,2,FALSE)," "))</f>
        <v>#REF!</v>
      </c>
      <c r="CI497" s="73" t="e">
        <f>IF(ISNA('[1]-------  H.S.ARA -------'!#REF!)," ",IF('[1]-------  H.S.ARA -------'!#REF!='CITYLIFE SİNEMALARI'!B497,HLOOKUP('CITYLIFE SİNEMALARI'!B497,'[1]-------  H.S.ARA -------'!#REF!,2,FALSE)," "))</f>
        <v>#REF!</v>
      </c>
      <c r="CJ497" s="73" t="e">
        <f>IF(ISNA('[1]-------  H.S.ARA -------'!#REF!)," ",IF('[1]-------  H.S.ARA -------'!#REF!='CITYLIFE SİNEMALARI'!B497,HLOOKUP('CITYLIFE SİNEMALARI'!B497,'[1]-------  H.S.ARA -------'!#REF!,2,FALSE)," "))</f>
        <v>#REF!</v>
      </c>
      <c r="CK497" s="73" t="e">
        <f>IF(ISNA('[1]-------  H.S.ARA -------'!#REF!)," ",IF('[1]-------  H.S.ARA -------'!#REF!='CITYLIFE SİNEMALARI'!B497,HLOOKUP('CITYLIFE SİNEMALARI'!B497,'[1]-------  H.S.ARA -------'!#REF!,2,FALSE)," "))</f>
        <v>#REF!</v>
      </c>
      <c r="CL497" s="73" t="e">
        <f>IF(ISNA('[1]-------  H.S.ARA -------'!#REF!)," ",IF('[1]-------  H.S.ARA -------'!#REF!='CITYLIFE SİNEMALARI'!B497,HLOOKUP('CITYLIFE SİNEMALARI'!B497,'[1]-------  H.S.ARA -------'!#REF!,2,FALSE)," "))</f>
        <v>#REF!</v>
      </c>
      <c r="CM497" s="73" t="e">
        <f>IF(ISNA('[1]-------  H.S.ARA -------'!#REF!)," ",IF('[1]-------  H.S.ARA -------'!#REF!='CITYLIFE SİNEMALARI'!B497,HLOOKUP('CITYLIFE SİNEMALARI'!B497,'[1]-------  H.S.ARA -------'!#REF!,2,FALSE)," "))</f>
        <v>#REF!</v>
      </c>
      <c r="CN497" s="72" t="e">
        <f>IF(ISNA('[1]-------  H.S.ARA -------'!#REF!)," ",IF('[1]-------  H.S.ARA -------'!#REF!='CITYLIFE SİNEMALARI'!B497,HLOOKUP('CITYLIFE SİNEMALARI'!B497,'[1]-------  H.S.ARA -------'!#REF!,2,FALSE)," "))</f>
        <v>#REF!</v>
      </c>
      <c r="CO497" s="72" t="e">
        <f>IF(ISNA('[1]-------  H.S.ARA -------'!#REF!)," ",IF('[1]-------  H.S.ARA -------'!#REF!='CITYLIFE SİNEMALARI'!B497,HLOOKUP('CITYLIFE SİNEMALARI'!B497,'[1]-------  H.S.ARA -------'!#REF!,2,FALSE)," "))</f>
        <v>#REF!</v>
      </c>
      <c r="CP497" s="72" t="e">
        <f>IF(ISNA('[1]-------  H.S.ARA -------'!#REF!)," ",IF('[1]-------  H.S.ARA -------'!#REF!='CITYLIFE SİNEMALARI'!B497,HLOOKUP('CITYLIFE SİNEMALARI'!B497,'[1]-------  H.S.ARA -------'!#REF!,2,FALSE)," "))</f>
        <v>#REF!</v>
      </c>
      <c r="CQ497" s="72" t="e">
        <f>IF(ISNA('[1]-------  H.S.ARA -------'!#REF!)," ",IF('[1]-------  H.S.ARA -------'!#REF!='CITYLIFE SİNEMALARI'!B497,HLOOKUP('CITYLIFE SİNEMALARI'!B497,'[1]-------  H.S.ARA -------'!#REF!,2,FALSE)," "))</f>
        <v>#REF!</v>
      </c>
      <c r="CR497" s="72" t="e">
        <f>IF(ISNA('[1]-------  H.S.ARA -------'!#REF!)," ",IF('[1]-------  H.S.ARA -------'!#REF!='CITYLIFE SİNEMALARI'!B497,HLOOKUP('CITYLIFE SİNEMALARI'!B497,'[1]-------  H.S.ARA -------'!#REF!,2,FALSE)," "))</f>
        <v>#REF!</v>
      </c>
      <c r="CS497" s="72" t="e">
        <f>IF(ISNA('[1]-------  H.S.ARA -------'!#REF!)," ",IF('[1]-------  H.S.ARA -------'!#REF!='CITYLIFE SİNEMALARI'!B497,HLOOKUP('CITYLIFE SİNEMALARI'!B497,'[1]-------  H.S.ARA -------'!#REF!,2,FALSE)," "))</f>
        <v>#REF!</v>
      </c>
      <c r="CT497" s="72" t="e">
        <f>IF(ISNA('[1]-------  H.S.ARA -------'!#REF!)," ",IF('[1]-------  H.S.ARA -------'!#REF!='CITYLIFE SİNEMALARI'!B497,HLOOKUP('CITYLIFE SİNEMALARI'!B497,'[1]-------  H.S.ARA -------'!#REF!,2,FALSE)," "))</f>
        <v>#REF!</v>
      </c>
      <c r="CU497" s="72" t="e">
        <f>IF(ISNA('[1]-------  H.S.ARA -------'!#REF!)," ",IF('[1]-------  H.S.ARA -------'!#REF!='CITYLIFE SİNEMALARI'!B497,HLOOKUP('CITYLIFE SİNEMALARI'!B497,'[1]-------  H.S.ARA -------'!#REF!,2,FALSE)," "))</f>
        <v>#REF!</v>
      </c>
      <c r="CV497" s="74" t="e">
        <f>IF(ISNA('[1]-------  H.S.ARA -------'!#REF!)," ",IF('[1]-------  H.S.ARA -------'!#REF!='CITYLIFE SİNEMALARI'!B497,HLOOKUP('CITYLIFE SİNEMALARI'!B497,'[1]-------  H.S.ARA -------'!#REF!,2,FALSE)," "))</f>
        <v>#REF!</v>
      </c>
      <c r="CW497" s="74" t="e">
        <f>IF(ISNA('[1]-------  H.S.ARA -------'!#REF!)," ",IF('[1]-------  H.S.ARA -------'!#REF!='CITYLIFE SİNEMALARI'!B497,HLOOKUP('CITYLIFE SİNEMALARI'!B497,'[1]-------  H.S.ARA -------'!#REF!,2,FALSE)," "))</f>
        <v>#REF!</v>
      </c>
      <c r="CX497" s="74" t="e">
        <f>IF(ISNA('[1]-------  H.S.ARA -------'!#REF!)," ",IF('[1]-------  H.S.ARA -------'!#REF!='CITYLIFE SİNEMALARI'!B497,HLOOKUP('CITYLIFE SİNEMALARI'!B497,'[1]-------  H.S.ARA -------'!#REF!,2,FALSE)," "))</f>
        <v>#REF!</v>
      </c>
      <c r="CY497" s="74" t="e">
        <f>IF(ISNA('[1]-------  H.S.ARA -------'!#REF!)," ",IF('[1]-------  H.S.ARA -------'!#REF!='CITYLIFE SİNEMALARI'!B497,HLOOKUP('CITYLIFE SİNEMALARI'!B497,'[1]-------  H.S.ARA -------'!#REF!,2,FALSE)," "))</f>
        <v>#REF!</v>
      </c>
      <c r="CZ497" s="74" t="e">
        <f>IF(ISNA('[1]-------  H.S.ARA -------'!#REF!)," ",IF('[1]-------  H.S.ARA -------'!#REF!='CITYLIFE SİNEMALARI'!B497,HLOOKUP('CITYLIFE SİNEMALARI'!B497,'[1]-------  H.S.ARA -------'!#REF!,2,FALSE)," "))</f>
        <v>#REF!</v>
      </c>
      <c r="DA497" s="74" t="e">
        <f>IF(ISNA('[1]-------  H.S.ARA -------'!#REF!)," ",IF('[1]-------  H.S.ARA -------'!#REF!='CITYLIFE SİNEMALARI'!B497,HLOOKUP('CITYLIFE SİNEMALARI'!B497,'[1]-------  H.S.ARA -------'!#REF!,2,FALSE)," "))</f>
        <v>#REF!</v>
      </c>
      <c r="DB497" s="74" t="e">
        <f>IF(ISNA('[1]-------  H.S.ARA -------'!#REF!)," ",IF('[1]-------  H.S.ARA -------'!#REF!='CITYLIFE SİNEMALARI'!B497,HLOOKUP('CITYLIFE SİNEMALARI'!B497,'[1]-------  H.S.ARA -------'!#REF!,2,FALSE)," "))</f>
        <v>#REF!</v>
      </c>
      <c r="DC497" s="74" t="e">
        <f>IF(ISNA('[1]-------  H.S.ARA -------'!#REF!)," ",IF('[1]-------  H.S.ARA -------'!#REF!='CITYLIFE SİNEMALARI'!B497,HLOOKUP('CITYLIFE SİNEMALARI'!B497,'[1]-------  H.S.ARA -------'!#REF!,2,FALSE)," "))</f>
        <v>#REF!</v>
      </c>
      <c r="DD497" s="75" t="e">
        <f>IF(ISNA('[1]-------  H.S.ARA -------'!#REF!)," ",IF('[1]-------  H.S.ARA -------'!#REF!='CITYLIFE SİNEMALARI'!B497,HLOOKUP('CITYLIFE SİNEMALARI'!B497,'[1]-------  H.S.ARA -------'!#REF!,2,FALSE)," "))</f>
        <v>#REF!</v>
      </c>
      <c r="DE497" s="75" t="e">
        <f>IF(ISNA('[1]-------  H.S.ARA -------'!#REF!)," ",IF('[1]-------  H.S.ARA -------'!#REF!='CITYLIFE SİNEMALARI'!B497,HLOOKUP('CITYLIFE SİNEMALARI'!B497,'[1]-------  H.S.ARA -------'!#REF!,2,FALSE)," "))</f>
        <v>#REF!</v>
      </c>
      <c r="DF497" s="75" t="e">
        <f>IF(ISNA('[1]-------  H.S.ARA -------'!#REF!)," ",IF('[1]-------  H.S.ARA -------'!#REF!='CITYLIFE SİNEMALARI'!B497,HLOOKUP('CITYLIFE SİNEMALARI'!B497,'[1]-------  H.S.ARA -------'!#REF!,2,FALSE)," "))</f>
        <v>#REF!</v>
      </c>
      <c r="DG497" s="75" t="e">
        <f>IF(ISNA('[1]-------  H.S.ARA -------'!#REF!)," ",IF('[1]-------  H.S.ARA -------'!#REF!='CITYLIFE SİNEMALARI'!B497,HLOOKUP('CITYLIFE SİNEMALARI'!B497,'[1]-------  H.S.ARA -------'!#REF!,2,FALSE)," "))</f>
        <v>#REF!</v>
      </c>
      <c r="DH497" s="75" t="e">
        <f>IF(ISNA('[1]-------  H.S.ARA -------'!#REF!)," ",IF('[1]-------  H.S.ARA -------'!#REF!='CITYLIFE SİNEMALARI'!B497,HLOOKUP('CITYLIFE SİNEMALARI'!B497,'[1]-------  H.S.ARA -------'!#REF!,2,FALSE)," "))</f>
        <v>#REF!</v>
      </c>
      <c r="DI497" s="75" t="e">
        <f>IF(ISNA('[1]-------  H.S.ARA -------'!#REF!)," ",IF('[1]-------  H.S.ARA -------'!#REF!='CITYLIFE SİNEMALARI'!B497,HLOOKUP('CITYLIFE SİNEMALARI'!B497,'[1]-------  H.S.ARA -------'!#REF!,2,FALSE)," "))</f>
        <v>#REF!</v>
      </c>
      <c r="DJ497" s="75" t="e">
        <f>IF(ISNA('[1]-------  H.S.ARA -------'!#REF!)," ",IF('[1]-------  H.S.ARA -------'!#REF!='CITYLIFE SİNEMALARI'!B497,HLOOKUP('CITYLIFE SİNEMALARI'!B497,'[1]-------  H.S.ARA -------'!#REF!,2,FALSE)," "))</f>
        <v>#REF!</v>
      </c>
      <c r="DK497" s="75" t="e">
        <f>IF(ISNA('[1]-------  H.S.ARA -------'!#REF!)," ",IF('[1]-------  H.S.ARA -------'!#REF!='CITYLIFE SİNEMALARI'!B497,HLOOKUP('CITYLIFE SİNEMALARI'!B497,'[1]-------  H.S.ARA -------'!#REF!,2,FALSE)," "))</f>
        <v>#REF!</v>
      </c>
    </row>
    <row r="498" spans="2:115" ht="12.75">
      <c r="B498" s="80">
        <f t="shared" si="40"/>
        <v>0</v>
      </c>
      <c r="D498" s="72" t="str">
        <f>IF(ISNA('[1]-------  H.S.ARA -------'!$C$3)," ",IF('[1]-------  H.S.ARA -------'!$C$3='CITYLIFE SİNEMALARI'!B498,HLOOKUP('CITYLIFE SİNEMALARI'!B498,'[1]-------  H.S.ARA -------'!$C$3:$C$6,2,FALSE)," "))</f>
        <v> </v>
      </c>
      <c r="E498" s="72" t="str">
        <f>IF(ISNA('[1]-------  H.S.ARA -------'!$D$3)," ",IF('[1]-------  H.S.ARA -------'!$D$3='CITYLIFE SİNEMALARI'!B498,HLOOKUP('CITYLIFE SİNEMALARI'!B498,'[1]-------  H.S.ARA -------'!$D$3:$D$6,2,FALSE)," "))</f>
        <v> </v>
      </c>
      <c r="F498" s="72" t="str">
        <f>IF(ISNA('[1]-------  H.S.ARA -------'!$E$3)," ",IF('[1]-------  H.S.ARA -------'!$E$3='CITYLIFE SİNEMALARI'!B498,HLOOKUP('CITYLIFE SİNEMALARI'!B498,'[1]-------  H.S.ARA -------'!$E$3:$E$6,2,FALSE)," "))</f>
        <v> </v>
      </c>
      <c r="G498" s="72" t="str">
        <f>IF(ISNA('[1]-------  H.S.ARA -------'!$F$3)," ",IF('[1]-------  H.S.ARA -------'!$F$3='CITYLIFE SİNEMALARI'!B498,HLOOKUP('CITYLIFE SİNEMALARI'!B498,'[1]-------  H.S.ARA -------'!$F$3:$F$6,2,FALSE)," "))</f>
        <v> </v>
      </c>
      <c r="H498" s="72" t="str">
        <f>IF(ISNA('[1]-------  H.S.ARA -------'!$G$3)," ",IF('[1]-------  H.S.ARA -------'!$G$3='CITYLIFE SİNEMALARI'!B498,HLOOKUP('CITYLIFE SİNEMALARI'!B498,'[1]-------  H.S.ARA -------'!$G$3:$G$6,2,FALSE)," "))</f>
        <v> </v>
      </c>
      <c r="I498" s="72" t="str">
        <f>IF(ISNA('[1]-------  H.S.ARA -------'!$H$3)," ",IF('[1]-------  H.S.ARA -------'!$H$3='CITYLIFE SİNEMALARI'!B498,HLOOKUP('CITYLIFE SİNEMALARI'!B498,'[1]-------  H.S.ARA -------'!$H$3:$H$6,2,FALSE)," "))</f>
        <v> </v>
      </c>
      <c r="J498" s="72" t="str">
        <f>IF(ISNA('[1]-------  H.S.ARA -------'!$I$3)," ",IF('[1]-------  H.S.ARA -------'!$I$3='CITYLIFE SİNEMALARI'!B498,HLOOKUP('CITYLIFE SİNEMALARI'!B498,'[1]-------  H.S.ARA -------'!$I$3:$I$6,2,FALSE)," "))</f>
        <v> </v>
      </c>
      <c r="K498" s="72" t="str">
        <f>IF(ISNA('[1]-------  H.S.ARA -------'!$J$3)," ",IF('[1]-------  H.S.ARA -------'!$J$3='CITYLIFE SİNEMALARI'!B498,HLOOKUP('CITYLIFE SİNEMALARI'!B498,'[1]-------  H.S.ARA -------'!$J$3:$J$6,2,FALSE)," "))</f>
        <v> </v>
      </c>
      <c r="L498" s="73" t="str">
        <f>IF(ISNA('[1]-------  H.S.ARA -------'!$C$7)," ",IF('[1]-------  H.S.ARA -------'!$C$7='CITYLIFE SİNEMALARI'!B498,HLOOKUP('CITYLIFE SİNEMALARI'!B498,'[1]-------  H.S.ARA -------'!$C$7:$C$10,2,FALSE)," "))</f>
        <v> </v>
      </c>
      <c r="M498" s="73" t="str">
        <f>IF(ISNA('[1]-------  H.S.ARA -------'!$D$7)," ",IF('[1]-------  H.S.ARA -------'!$D$7='CITYLIFE SİNEMALARI'!B498,HLOOKUP('CITYLIFE SİNEMALARI'!B498,'[1]-------  H.S.ARA -------'!$D$7:$D$10,2,FALSE)," "))</f>
        <v> </v>
      </c>
      <c r="N498" s="73" t="str">
        <f>IF(ISNA('[1]-------  H.S.ARA -------'!$E$7)," ",IF('[1]-------  H.S.ARA -------'!$E$7='CITYLIFE SİNEMALARI'!B498,HLOOKUP('CITYLIFE SİNEMALARI'!B498,'[1]-------  H.S.ARA -------'!$E$7:$E$10,2,FALSE)," "))</f>
        <v> </v>
      </c>
      <c r="O498" s="73" t="str">
        <f>IF(ISNA('[1]-------  H.S.ARA -------'!$F$7)," ",IF('[1]-------  H.S.ARA -------'!$F$7='CITYLIFE SİNEMALARI'!B498,HLOOKUP('CITYLIFE SİNEMALARI'!B498,'[1]-------  H.S.ARA -------'!$F$7:$F$10,2,FALSE)," "))</f>
        <v> </v>
      </c>
      <c r="P498" s="73" t="str">
        <f>IF(ISNA('[1]-------  H.S.ARA -------'!$G$7)," ",IF('[1]-------  H.S.ARA -------'!$G$7='CITYLIFE SİNEMALARI'!B498,HLOOKUP('CITYLIFE SİNEMALARI'!B498,'[1]-------  H.S.ARA -------'!$G$7:$G$10,2,FALSE)," "))</f>
        <v> </v>
      </c>
      <c r="Q498" s="73" t="str">
        <f>IF(ISNA('[1]-------  H.S.ARA -------'!$H$7)," ",IF('[1]-------  H.S.ARA -------'!$H$7='CITYLIFE SİNEMALARI'!B498,HLOOKUP('CITYLIFE SİNEMALARI'!B498,'[1]-------  H.S.ARA -------'!$H$7:$H$10,2,FALSE)," "))</f>
        <v> </v>
      </c>
      <c r="R498" s="73" t="str">
        <f>IF(ISNA('[1]-------  H.S.ARA -------'!$I$7)," ",IF('[1]-------  H.S.ARA -------'!$I$7='CITYLIFE SİNEMALARI'!B498,HLOOKUP('CITYLIFE SİNEMALARI'!B498,'[1]-------  H.S.ARA -------'!$I$7:$I$10,2,FALSE)," "))</f>
        <v> </v>
      </c>
      <c r="S498" s="73" t="str">
        <f>IF(ISNA('[1]-------  H.S.ARA -------'!$J$7)," ",IF('[1]-------  H.S.ARA -------'!$J$7='CITYLIFE SİNEMALARI'!B498,HLOOKUP('CITYLIFE SİNEMALARI'!B498,'[1]-------  H.S.ARA -------'!$J$7:$J$10,2,FALSE)," "))</f>
        <v> </v>
      </c>
      <c r="T498" s="74" t="str">
        <f>IF(ISNA('[1]-------  H.S.ARA -------'!$C$11)," ",IF('[1]-------  H.S.ARA -------'!$C$11='CITYLIFE SİNEMALARI'!B498,HLOOKUP('CITYLIFE SİNEMALARI'!B498,'[1]-------  H.S.ARA -------'!$C$11:$C$14,2,FALSE)," "))</f>
        <v> </v>
      </c>
      <c r="U498" s="74" t="str">
        <f>IF(ISNA('[1]-------  H.S.ARA -------'!$D$11)," ",IF('[1]-------  H.S.ARA -------'!$D$11='CITYLIFE SİNEMALARI'!B498,HLOOKUP('CITYLIFE SİNEMALARI'!B498,'[1]-------  H.S.ARA -------'!$D$11:$D$14,2,FALSE)," "))</f>
        <v> </v>
      </c>
      <c r="V498" s="74" t="str">
        <f>IF(ISNA('[1]-------  H.S.ARA -------'!$E$11)," ",IF('[1]-------  H.S.ARA -------'!$E$11='CITYLIFE SİNEMALARI'!B498,HLOOKUP('CITYLIFE SİNEMALARI'!B498,'[1]-------  H.S.ARA -------'!$E$11:$E$14,2,FALSE)," "))</f>
        <v> </v>
      </c>
      <c r="W498" s="74" t="str">
        <f>IF(ISNA('[1]-------  H.S.ARA -------'!$F$11)," ",IF('[1]-------  H.S.ARA -------'!$F$11='CITYLIFE SİNEMALARI'!B498,HLOOKUP('CITYLIFE SİNEMALARI'!B498,'[1]-------  H.S.ARA -------'!$F$11:$F$14,2,FALSE)," "))</f>
        <v> </v>
      </c>
      <c r="X498" s="74" t="str">
        <f>IF(ISNA('[1]-------  H.S.ARA -------'!$G$11)," ",IF('[1]-------  H.S.ARA -------'!$G$11='CITYLIFE SİNEMALARI'!B498,HLOOKUP('CITYLIFE SİNEMALARI'!B498,'[1]-------  H.S.ARA -------'!$G$11:$G$14,2,FALSE)," "))</f>
        <v> </v>
      </c>
      <c r="Y498" s="74" t="str">
        <f>IF(ISNA('[1]-------  H.S.ARA -------'!$H$11)," ",IF('[1]-------  H.S.ARA -------'!$H$11='CITYLIFE SİNEMALARI'!B498,HLOOKUP('CITYLIFE SİNEMALARI'!B498,'[1]-------  H.S.ARA -------'!$H$11:$H$14,2,FALSE)," "))</f>
        <v> </v>
      </c>
      <c r="Z498" s="74" t="str">
        <f>IF(ISNA('[1]-------  H.S.ARA -------'!$I$11)," ",IF('[1]-------  H.S.ARA -------'!$I$11='CITYLIFE SİNEMALARI'!B498,HLOOKUP('CITYLIFE SİNEMALARI'!B498,'[1]-------  H.S.ARA -------'!$I$11:$I$14,2,FALSE)," "))</f>
        <v> </v>
      </c>
      <c r="AA498" s="74" t="str">
        <f>IF(ISNA('[1]-------  H.S.ARA -------'!$J$11)," ",IF('[1]-------  H.S.ARA -------'!$J$11='CITYLIFE SİNEMALARI'!B498,HLOOKUP('CITYLIFE SİNEMALARI'!B498,'[1]-------  H.S.ARA -------'!$J$11:$J$14,2,FALSE)," "))</f>
        <v> </v>
      </c>
      <c r="AB498" s="75" t="str">
        <f>IF(ISNA('[1]-------  H.S.ARA -------'!$C$15)," ",IF('[1]-------  H.S.ARA -------'!$C$15='CITYLIFE SİNEMALARI'!B498,HLOOKUP('CITYLIFE SİNEMALARI'!B498,'[1]-------  H.S.ARA -------'!$C$15:$C$18,2,FALSE)," "))</f>
        <v> </v>
      </c>
      <c r="AC498" s="75" t="str">
        <f>IF(ISNA('[1]-------  H.S.ARA -------'!$D$15)," ",IF('[1]-------  H.S.ARA -------'!$D$15='CITYLIFE SİNEMALARI'!B498,HLOOKUP('CITYLIFE SİNEMALARI'!B498,'[1]-------  H.S.ARA -------'!$D$15:$D$18,2,FALSE)," "))</f>
        <v> </v>
      </c>
      <c r="AD498" s="75" t="str">
        <f>IF(ISNA('[1]-------  H.S.ARA -------'!$E$15)," ",IF('[1]-------  H.S.ARA -------'!$E$15='CITYLIFE SİNEMALARI'!B498,HLOOKUP('CITYLIFE SİNEMALARI'!B498,'[1]-------  H.S.ARA -------'!$E$15:$E$18,2,FALSE)," "))</f>
        <v> </v>
      </c>
      <c r="AE498" s="75" t="str">
        <f>IF(ISNA('[1]-------  H.S.ARA -------'!$F$15)," ",IF('[1]-------  H.S.ARA -------'!$F$15='CITYLIFE SİNEMALARI'!B498,HLOOKUP('CITYLIFE SİNEMALARI'!B498,'[1]-------  H.S.ARA -------'!$F$15:$F$18,2,FALSE)," "))</f>
        <v> </v>
      </c>
      <c r="AF498" s="75" t="str">
        <f>IF(ISNA('[1]-------  H.S.ARA -------'!$G$15)," ",IF('[1]-------  H.S.ARA -------'!$G$15='CITYLIFE SİNEMALARI'!B498,HLOOKUP('CITYLIFE SİNEMALARI'!B498,'[1]-------  H.S.ARA -------'!$G$15:$G$18,2,FALSE)," "))</f>
        <v> </v>
      </c>
      <c r="AG498" s="75" t="str">
        <f>IF(ISNA('[1]-------  H.S.ARA -------'!$H$15)," ",IF('[1]-------  H.S.ARA -------'!$H$15='CITYLIFE SİNEMALARI'!B498,HLOOKUP('CITYLIFE SİNEMALARI'!B498,'[1]-------  H.S.ARA -------'!$H$15:$H$18,2,FALSE)," "))</f>
        <v> </v>
      </c>
      <c r="AH498" s="75" t="str">
        <f>IF(ISNA('[1]-------  H.S.ARA -------'!$I$15)," ",IF('[1]-------  H.S.ARA -------'!$I$15='CITYLIFE SİNEMALARI'!B498,HLOOKUP('CITYLIFE SİNEMALARI'!B498,'[1]-------  H.S.ARA -------'!$I$15:$I$18,2,FALSE)," "))</f>
        <v> </v>
      </c>
      <c r="AI498" s="75" t="str">
        <f>IF(ISNA('[1]-------  H.S.ARA -------'!$J$15)," ",IF('[1]-------  H.S.ARA -------'!$J$15='CITYLIFE SİNEMALARI'!B498,HLOOKUP('CITYLIFE SİNEMALARI'!B498,'[1]-------  H.S.ARA -------'!$J$15:$J$18,2,FALSE)," "))</f>
        <v> </v>
      </c>
      <c r="AJ498" s="76" t="str">
        <f>IF(ISNA('[1]-------  H.S.ARA -------'!$C$19)," ",IF('[1]-------  H.S.ARA -------'!$C$19='CITYLIFE SİNEMALARI'!B498,HLOOKUP('CITYLIFE SİNEMALARI'!B498,'[1]-------  H.S.ARA -------'!$C$19:$C$22,2,FALSE)," "))</f>
        <v> </v>
      </c>
      <c r="AK498" s="76" t="str">
        <f>IF(ISNA('[1]-------  H.S.ARA -------'!$D$19)," ",IF('[1]-------  H.S.ARA -------'!$D$19='CITYLIFE SİNEMALARI'!B498,HLOOKUP('CITYLIFE SİNEMALARI'!B498,'[1]-------  H.S.ARA -------'!$D$19:$D$22,2,FALSE)," "))</f>
        <v> </v>
      </c>
      <c r="AL498" s="76" t="str">
        <f>IF(ISNA('[1]-------  H.S.ARA -------'!$E$19)," ",IF('[1]-------  H.S.ARA -------'!$E$19='CITYLIFE SİNEMALARI'!B498,HLOOKUP('CITYLIFE SİNEMALARI'!B498,'[1]-------  H.S.ARA -------'!$E$19:$E$22,2,FALSE)," "))</f>
        <v> </v>
      </c>
      <c r="AM498" s="76" t="str">
        <f>IF(ISNA('[1]-------  H.S.ARA -------'!$F$19)," ",IF('[1]-------  H.S.ARA -------'!$F$19='CITYLIFE SİNEMALARI'!B498,HLOOKUP('CITYLIFE SİNEMALARI'!B498,'[1]-------  H.S.ARA -------'!$F$19:$F$22,2,FALSE)," "))</f>
        <v> </v>
      </c>
      <c r="AN498" s="76" t="str">
        <f>IF(ISNA('[1]-------  H.S.ARA -------'!$G$19)," ",IF('[1]-------  H.S.ARA -------'!$G$19='CITYLIFE SİNEMALARI'!B498,HLOOKUP('CITYLIFE SİNEMALARI'!B498,'[1]-------  H.S.ARA -------'!$G$19:$G$22,2,FALSE)," "))</f>
        <v> </v>
      </c>
      <c r="AO498" s="76" t="str">
        <f>IF(ISNA('[1]-------  H.S.ARA -------'!$H$19)," ",IF('[1]-------  H.S.ARA -------'!$H$19='CITYLIFE SİNEMALARI'!B498,HLOOKUP('CITYLIFE SİNEMALARI'!B498,'[1]-------  H.S.ARA -------'!$H$19:$H$22,2,FALSE)," "))</f>
        <v> </v>
      </c>
      <c r="AP498" s="76" t="str">
        <f>IF(ISNA('[1]-------  H.S.ARA -------'!$I$19)," ",IF('[1]-------  H.S.ARA -------'!$I$19='CITYLIFE SİNEMALARI'!B498,HLOOKUP('CITYLIFE SİNEMALARI'!B498,'[1]-------  H.S.ARA -------'!$I$19:$I$22,2,FALSE)," "))</f>
        <v> </v>
      </c>
      <c r="AQ498" s="76" t="str">
        <f>IF(ISNA('[1]-------  H.S.ARA -------'!$J$19)," ",IF('[1]-------  H.S.ARA -------'!$J$19='CITYLIFE SİNEMALARI'!B498,HLOOKUP('CITYLIFE SİNEMALARI'!B498,'[1]-------  H.S.ARA -------'!$J$19:$J$22,2,FALSE)," "))</f>
        <v> </v>
      </c>
      <c r="AR498" s="73" t="str">
        <f>IF(ISNA('[1]-------  H.S.ARA -------'!$C$23)," ",IF('[1]-------  H.S.ARA -------'!$C$23='CITYLIFE SİNEMALARI'!B498,HLOOKUP('CITYLIFE SİNEMALARI'!B498,'[1]-------  H.S.ARA -------'!$C$23:$C$26,2,FALSE)," "))</f>
        <v> </v>
      </c>
      <c r="AS498" s="73" t="str">
        <f>IF(ISNA('[1]-------  H.S.ARA -------'!$D$23)," ",IF('[1]-------  H.S.ARA -------'!$D$23='CITYLIFE SİNEMALARI'!B498,HLOOKUP('CITYLIFE SİNEMALARI'!B498,'[1]-------  H.S.ARA -------'!$D$23:$D$26,2,FALSE)," "))</f>
        <v> </v>
      </c>
      <c r="AT498" s="73" t="str">
        <f>IF(ISNA('[1]-------  H.S.ARA -------'!$E$23)," ",IF('[1]-------  H.S.ARA -------'!$E$23='CITYLIFE SİNEMALARI'!B498,HLOOKUP('CITYLIFE SİNEMALARI'!B498,'[1]-------  H.S.ARA -------'!$E$23:$E$26,2,FALSE)," "))</f>
        <v> </v>
      </c>
      <c r="AU498" s="73" t="str">
        <f>IF(ISNA('[1]-------  H.S.ARA -------'!$F$23)," ",IF('[1]-------  H.S.ARA -------'!$F$23='CITYLIFE SİNEMALARI'!B498,HLOOKUP('CITYLIFE SİNEMALARI'!B498,'[1]-------  H.S.ARA -------'!$F$23:$F$26,2,FALSE)," "))</f>
        <v> </v>
      </c>
      <c r="AV498" s="73" t="str">
        <f>IF(ISNA('[1]-------  H.S.ARA -------'!$G$23)," ",IF('[1]-------  H.S.ARA -------'!$G$23='CITYLIFE SİNEMALARI'!B498,HLOOKUP('CITYLIFE SİNEMALARI'!B498,'[1]-------  H.S.ARA -------'!$G$23:$G$26,2,FALSE)," "))</f>
        <v> </v>
      </c>
      <c r="AW498" s="73" t="str">
        <f>IF(ISNA('[1]-------  H.S.ARA -------'!$H$23)," ",IF('[1]-------  H.S.ARA -------'!$H$23='CITYLIFE SİNEMALARI'!B498,HLOOKUP('CITYLIFE SİNEMALARI'!B498,'[1]-------  H.S.ARA -------'!$H$23:$H$26,2,FALSE)," "))</f>
        <v> </v>
      </c>
      <c r="AX498" s="73" t="str">
        <f>IF(ISNA('[1]-------  H.S.ARA -------'!$I$23)," ",IF('[1]-------  H.S.ARA -------'!$I$23='CITYLIFE SİNEMALARI'!B498,HLOOKUP('CITYLIFE SİNEMALARI'!B498,'[1]-------  H.S.ARA -------'!$I$23:$I$26,2,FALSE)," "))</f>
        <v> </v>
      </c>
      <c r="AY498" s="73" t="str">
        <f>IF(ISNA('[1]-------  H.S.ARA -------'!$J$23)," ",IF('[1]-------  H.S.ARA -------'!$J$23='CITYLIFE SİNEMALARI'!B498,HLOOKUP('CITYLIFE SİNEMALARI'!B498,'[1]-------  H.S.ARA -------'!$J$23:$J$26,2,FALSE)," "))</f>
        <v> </v>
      </c>
      <c r="AZ498" s="72" t="str">
        <f>IF(ISNA('[1]-------  H.S.ARA -------'!$C$27)," ",IF('[1]-------  H.S.ARA -------'!$C$27='CITYLIFE SİNEMALARI'!B498,HLOOKUP('CITYLIFE SİNEMALARI'!B498,'[1]-------  H.S.ARA -------'!$C$27:$C$30,2,FALSE)," "))</f>
        <v> </v>
      </c>
      <c r="BA498" s="72" t="str">
        <f>IF(ISNA('[1]-------  H.S.ARA -------'!$D$27)," ",IF('[1]-------  H.S.ARA -------'!$D$27='CITYLIFE SİNEMALARI'!B498,HLOOKUP('CITYLIFE SİNEMALARI'!B498,'[1]-------  H.S.ARA -------'!$D$27:$D$30,2,FALSE)," "))</f>
        <v> </v>
      </c>
      <c r="BB498" s="72" t="str">
        <f>IF(ISNA('[1]-------  H.S.ARA -------'!$E$27)," ",IF('[1]-------  H.S.ARA -------'!$E$27='CITYLIFE SİNEMALARI'!B498,HLOOKUP('CITYLIFE SİNEMALARI'!B498,'[1]-------  H.S.ARA -------'!$E$27:$E$30,2,FALSE)," "))</f>
        <v> </v>
      </c>
      <c r="BC498" s="72" t="str">
        <f>IF(ISNA('[1]-------  H.S.ARA -------'!$F$27)," ",IF('[1]-------  H.S.ARA -------'!$F$27='CITYLIFE SİNEMALARI'!B498,HLOOKUP('CITYLIFE SİNEMALARI'!B498,'[1]-------  H.S.ARA -------'!$F$27:$F$30,2,FALSE)," "))</f>
        <v> </v>
      </c>
      <c r="BD498" s="72" t="str">
        <f>IF(ISNA('[1]-------  H.S.ARA -------'!$G$27)," ",IF('[1]-------  H.S.ARA -------'!$G$27='CITYLIFE SİNEMALARI'!B498,HLOOKUP('CITYLIFE SİNEMALARI'!B498,'[1]-------  H.S.ARA -------'!$G$27:$G$30,2,FALSE)," "))</f>
        <v> </v>
      </c>
      <c r="BE498" s="72" t="str">
        <f>IF(ISNA('[1]-------  H.S.ARA -------'!$H$27)," ",IF('[1]-------  H.S.ARA -------'!$H$27='CITYLIFE SİNEMALARI'!B498,HLOOKUP('CITYLIFE SİNEMALARI'!B498,'[1]-------  H.S.ARA -------'!$H$27:$H$30,2,FALSE)," "))</f>
        <v> </v>
      </c>
      <c r="BF498" s="72" t="str">
        <f>IF(ISNA('[1]-------  H.S.ARA -------'!$I$27)," ",IF('[1]-------  H.S.ARA -------'!$I$27='CITYLIFE SİNEMALARI'!B498,HLOOKUP('CITYLIFE SİNEMALARI'!B498,'[1]-------  H.S.ARA -------'!$I$27:$I$30,2,FALSE)," "))</f>
        <v> </v>
      </c>
      <c r="BG498" s="72" t="str">
        <f>IF(ISNA('[1]-------  H.S.ARA -------'!$J$27)," ",IF('[1]-------  H.S.ARA -------'!$J$27='CITYLIFE SİNEMALARI'!B498,HLOOKUP('CITYLIFE SİNEMALARI'!B498,'[1]-------  H.S.ARA -------'!$J$27:$J$30,2,FALSE)," "))</f>
        <v> </v>
      </c>
      <c r="BH498" s="74" t="e">
        <f>IF(ISNA('[1]-------  H.S.ARA -------'!#REF!)," ",IF('[1]-------  H.S.ARA -------'!#REF!='CITYLIFE SİNEMALARI'!B498,HLOOKUP('CITYLIFE SİNEMALARI'!B498,'[1]-------  H.S.ARA -------'!#REF!,2,FALSE)," "))</f>
        <v>#REF!</v>
      </c>
      <c r="BI498" s="74" t="e">
        <f>IF(ISNA('[1]-------  H.S.ARA -------'!#REF!)," ",IF('[1]-------  H.S.ARA -------'!#REF!='CITYLIFE SİNEMALARI'!B498,HLOOKUP('CITYLIFE SİNEMALARI'!B498,'[1]-------  H.S.ARA -------'!#REF!,2,FALSE)," "))</f>
        <v>#REF!</v>
      </c>
      <c r="BJ498" s="74" t="e">
        <f>IF(ISNA('[1]-------  H.S.ARA -------'!#REF!)," ",IF('[1]-------  H.S.ARA -------'!#REF!='CITYLIFE SİNEMALARI'!B498,HLOOKUP('CITYLIFE SİNEMALARI'!B498,'[1]-------  H.S.ARA -------'!#REF!,2,FALSE)," "))</f>
        <v>#REF!</v>
      </c>
      <c r="BK498" s="74" t="e">
        <f>IF(ISNA('[1]-------  H.S.ARA -------'!#REF!)," ",IF('[1]-------  H.S.ARA -------'!#REF!='CITYLIFE SİNEMALARI'!B498,HLOOKUP('CITYLIFE SİNEMALARI'!B498,'[1]-------  H.S.ARA -------'!#REF!,2,FALSE)," "))</f>
        <v>#REF!</v>
      </c>
      <c r="BL498" s="74" t="e">
        <f>IF(ISNA('[1]-------  H.S.ARA -------'!#REF!)," ",IF('[1]-------  H.S.ARA -------'!#REF!='CITYLIFE SİNEMALARI'!B498,HLOOKUP('CITYLIFE SİNEMALARI'!B498,'[1]-------  H.S.ARA -------'!#REF!,2,FALSE)," "))</f>
        <v>#REF!</v>
      </c>
      <c r="BM498" s="74" t="e">
        <f>IF(ISNA('[1]-------  H.S.ARA -------'!#REF!)," ",IF('[1]-------  H.S.ARA -------'!#REF!='CITYLIFE SİNEMALARI'!B498,HLOOKUP('CITYLIFE SİNEMALARI'!B498,'[1]-------  H.S.ARA -------'!#REF!,2,FALSE)," "))</f>
        <v>#REF!</v>
      </c>
      <c r="BN498" s="74" t="e">
        <f>IF(ISNA('[1]-------  H.S.ARA -------'!#REF!)," ",IF('[1]-------  H.S.ARA -------'!#REF!='CITYLIFE SİNEMALARI'!B498,HLOOKUP('CITYLIFE SİNEMALARI'!B498,'[1]-------  H.S.ARA -------'!#REF!,2,FALSE)," "))</f>
        <v>#REF!</v>
      </c>
      <c r="BO498" s="74" t="e">
        <f>IF(ISNA('[1]-------  H.S.ARA -------'!#REF!)," ",IF('[1]-------  H.S.ARA -------'!#REF!='CITYLIFE SİNEMALARI'!B498,HLOOKUP('CITYLIFE SİNEMALARI'!B498,'[1]-------  H.S.ARA -------'!#REF!,2,FALSE)," "))</f>
        <v>#REF!</v>
      </c>
      <c r="BP498" s="75" t="e">
        <f>IF(ISNA('[1]-------  H.S.ARA -------'!#REF!)," ",IF('[1]-------  H.S.ARA -------'!#REF!='CITYLIFE SİNEMALARI'!B498,HLOOKUP('CITYLIFE SİNEMALARI'!B498,'[1]-------  H.S.ARA -------'!#REF!,2,FALSE)," "))</f>
        <v>#REF!</v>
      </c>
      <c r="BQ498" s="75" t="e">
        <f>IF(ISNA('[1]-------  H.S.ARA -------'!#REF!)," ",IF('[1]-------  H.S.ARA -------'!#REF!='CITYLIFE SİNEMALARI'!B498,HLOOKUP('CITYLIFE SİNEMALARI'!B498,'[1]-------  H.S.ARA -------'!#REF!,2,FALSE)," "))</f>
        <v>#REF!</v>
      </c>
      <c r="BR498" s="75" t="e">
        <f>IF(ISNA('[1]-------  H.S.ARA -------'!#REF!)," ",IF('[1]-------  H.S.ARA -------'!#REF!='CITYLIFE SİNEMALARI'!B498,HLOOKUP('CITYLIFE SİNEMALARI'!B498,'[1]-------  H.S.ARA -------'!#REF!,2,FALSE)," "))</f>
        <v>#REF!</v>
      </c>
      <c r="BS498" s="75" t="e">
        <f>IF(ISNA('[1]-------  H.S.ARA -------'!#REF!)," ",IF('[1]-------  H.S.ARA -------'!#REF!='CITYLIFE SİNEMALARI'!B498,HLOOKUP('CITYLIFE SİNEMALARI'!B498,'[1]-------  H.S.ARA -------'!#REF!,2,FALSE)," "))</f>
        <v>#REF!</v>
      </c>
      <c r="BT498" s="75" t="e">
        <f>IF(ISNA('[1]-------  H.S.ARA -------'!#REF!)," ",IF('[1]-------  H.S.ARA -------'!#REF!='CITYLIFE SİNEMALARI'!B498,HLOOKUP('CITYLIFE SİNEMALARI'!B498,'[1]-------  H.S.ARA -------'!#REF!,2,FALSE)," "))</f>
        <v>#REF!</v>
      </c>
      <c r="BU498" s="75" t="e">
        <f>IF(ISNA('[1]-------  H.S.ARA -------'!#REF!)," ",IF('[1]-------  H.S.ARA -------'!#REF!='CITYLIFE SİNEMALARI'!B498,HLOOKUP('CITYLIFE SİNEMALARI'!B498,'[1]-------  H.S.ARA -------'!#REF!,2,FALSE)," "))</f>
        <v>#REF!</v>
      </c>
      <c r="BV498" s="75" t="e">
        <f>IF(ISNA('[1]-------  H.S.ARA -------'!#REF!)," ",IF('[1]-------  H.S.ARA -------'!#REF!='CITYLIFE SİNEMALARI'!B498,HLOOKUP('CITYLIFE SİNEMALARI'!B498,'[1]-------  H.S.ARA -------'!#REF!,2,FALSE)," "))</f>
        <v>#REF!</v>
      </c>
      <c r="BW498" s="75" t="e">
        <f>IF(ISNA('[1]-------  H.S.ARA -------'!#REF!)," ",IF('[1]-------  H.S.ARA -------'!#REF!='CITYLIFE SİNEMALARI'!B498,HLOOKUP('CITYLIFE SİNEMALARI'!B498,'[1]-------  H.S.ARA -------'!#REF!,2,FALSE)," "))</f>
        <v>#REF!</v>
      </c>
      <c r="BX498" s="77" t="e">
        <f>IF(ISNA('[1]-------  H.S.ARA -------'!#REF!)," ",IF('[1]-------  H.S.ARA -------'!#REF!='CITYLIFE SİNEMALARI'!B498,HLOOKUP('CITYLIFE SİNEMALARI'!B498,'[1]-------  H.S.ARA -------'!#REF!,2,FALSE)," "))</f>
        <v>#REF!</v>
      </c>
      <c r="BY498" s="77" t="e">
        <f>IF(ISNA('[1]-------  H.S.ARA -------'!#REF!)," ",IF('[1]-------  H.S.ARA -------'!#REF!='CITYLIFE SİNEMALARI'!B498,HLOOKUP('CITYLIFE SİNEMALARI'!B498,'[1]-------  H.S.ARA -------'!#REF!,2,FALSE)," "))</f>
        <v>#REF!</v>
      </c>
      <c r="BZ498" s="77" t="e">
        <f>IF(ISNA('[1]-------  H.S.ARA -------'!#REF!)," ",IF('[1]-------  H.S.ARA -------'!#REF!='CITYLIFE SİNEMALARI'!B498,HLOOKUP('CITYLIFE SİNEMALARI'!B498,'[1]-------  H.S.ARA -------'!#REF!,2,FALSE)," "))</f>
        <v>#REF!</v>
      </c>
      <c r="CA498" s="77" t="e">
        <f>IF(ISNA('[1]-------  H.S.ARA -------'!#REF!)," ",IF('[1]-------  H.S.ARA -------'!#REF!='CITYLIFE SİNEMALARI'!B498,HLOOKUP('CITYLIFE SİNEMALARI'!B498,'[1]-------  H.S.ARA -------'!#REF!,2,FALSE)," "))</f>
        <v>#REF!</v>
      </c>
      <c r="CB498" s="77" t="e">
        <f>IF(ISNA('[1]-------  H.S.ARA -------'!#REF!)," ",IF('[1]-------  H.S.ARA -------'!#REF!='CITYLIFE SİNEMALARI'!B498,HLOOKUP('CITYLIFE SİNEMALARI'!B498,'[1]-------  H.S.ARA -------'!#REF!,2,FALSE)," "))</f>
        <v>#REF!</v>
      </c>
      <c r="CC498" s="77" t="e">
        <f>IF(ISNA('[1]-------  H.S.ARA -------'!#REF!)," ",IF('[1]-------  H.S.ARA -------'!#REF!='CITYLIFE SİNEMALARI'!B498,HLOOKUP('CITYLIFE SİNEMALARI'!B498,'[1]-------  H.S.ARA -------'!#REF!,2,FALSE)," "))</f>
        <v>#REF!</v>
      </c>
      <c r="CD498" s="77" t="e">
        <f>IF(ISNA('[1]-------  H.S.ARA -------'!#REF!)," ",IF('[1]-------  H.S.ARA -------'!#REF!='CITYLIFE SİNEMALARI'!B498,HLOOKUP('CITYLIFE SİNEMALARI'!B498,'[1]-------  H.S.ARA -------'!#REF!,2,FALSE)," "))</f>
        <v>#REF!</v>
      </c>
      <c r="CE498" s="77" t="e">
        <f>IF(ISNA('[1]-------  H.S.ARA -------'!#REF!)," ",IF('[1]-------  H.S.ARA -------'!#REF!='CITYLIFE SİNEMALARI'!B498,HLOOKUP('CITYLIFE SİNEMALARI'!B498,'[1]-------  H.S.ARA -------'!#REF!,2,FALSE)," "))</f>
        <v>#REF!</v>
      </c>
      <c r="CF498" s="73" t="e">
        <f>IF(ISNA('[1]-------  H.S.ARA -------'!#REF!)," ",IF('[1]-------  H.S.ARA -------'!#REF!='CITYLIFE SİNEMALARI'!B498,HLOOKUP('CITYLIFE SİNEMALARI'!B498,'[1]-------  H.S.ARA -------'!#REF!,2,FALSE)," "))</f>
        <v>#REF!</v>
      </c>
      <c r="CG498" s="73" t="e">
        <f>IF(ISNA('[1]-------  H.S.ARA -------'!#REF!)," ",IF('[1]-------  H.S.ARA -------'!#REF!='CITYLIFE SİNEMALARI'!B498,HLOOKUP('CITYLIFE SİNEMALARI'!B498,'[1]-------  H.S.ARA -------'!#REF!,2,FALSE)," "))</f>
        <v>#REF!</v>
      </c>
      <c r="CH498" s="73" t="e">
        <f>IF(ISNA('[1]-------  H.S.ARA -------'!#REF!)," ",IF('[1]-------  H.S.ARA -------'!#REF!='CITYLIFE SİNEMALARI'!B498,HLOOKUP('CITYLIFE SİNEMALARI'!B498,'[1]-------  H.S.ARA -------'!#REF!,2,FALSE)," "))</f>
        <v>#REF!</v>
      </c>
      <c r="CI498" s="73" t="e">
        <f>IF(ISNA('[1]-------  H.S.ARA -------'!#REF!)," ",IF('[1]-------  H.S.ARA -------'!#REF!='CITYLIFE SİNEMALARI'!B498,HLOOKUP('CITYLIFE SİNEMALARI'!B498,'[1]-------  H.S.ARA -------'!#REF!,2,FALSE)," "))</f>
        <v>#REF!</v>
      </c>
      <c r="CJ498" s="73" t="e">
        <f>IF(ISNA('[1]-------  H.S.ARA -------'!#REF!)," ",IF('[1]-------  H.S.ARA -------'!#REF!='CITYLIFE SİNEMALARI'!B498,HLOOKUP('CITYLIFE SİNEMALARI'!B498,'[1]-------  H.S.ARA -------'!#REF!,2,FALSE)," "))</f>
        <v>#REF!</v>
      </c>
      <c r="CK498" s="73" t="e">
        <f>IF(ISNA('[1]-------  H.S.ARA -------'!#REF!)," ",IF('[1]-------  H.S.ARA -------'!#REF!='CITYLIFE SİNEMALARI'!B498,HLOOKUP('CITYLIFE SİNEMALARI'!B498,'[1]-------  H.S.ARA -------'!#REF!,2,FALSE)," "))</f>
        <v>#REF!</v>
      </c>
      <c r="CL498" s="73" t="e">
        <f>IF(ISNA('[1]-------  H.S.ARA -------'!#REF!)," ",IF('[1]-------  H.S.ARA -------'!#REF!='CITYLIFE SİNEMALARI'!B498,HLOOKUP('CITYLIFE SİNEMALARI'!B498,'[1]-------  H.S.ARA -------'!#REF!,2,FALSE)," "))</f>
        <v>#REF!</v>
      </c>
      <c r="CM498" s="73" t="e">
        <f>IF(ISNA('[1]-------  H.S.ARA -------'!#REF!)," ",IF('[1]-------  H.S.ARA -------'!#REF!='CITYLIFE SİNEMALARI'!B498,HLOOKUP('CITYLIFE SİNEMALARI'!B498,'[1]-------  H.S.ARA -------'!#REF!,2,FALSE)," "))</f>
        <v>#REF!</v>
      </c>
      <c r="CN498" s="72" t="e">
        <f>IF(ISNA('[1]-------  H.S.ARA -------'!#REF!)," ",IF('[1]-------  H.S.ARA -------'!#REF!='CITYLIFE SİNEMALARI'!B498,HLOOKUP('CITYLIFE SİNEMALARI'!B498,'[1]-------  H.S.ARA -------'!#REF!,2,FALSE)," "))</f>
        <v>#REF!</v>
      </c>
      <c r="CO498" s="72" t="e">
        <f>IF(ISNA('[1]-------  H.S.ARA -------'!#REF!)," ",IF('[1]-------  H.S.ARA -------'!#REF!='CITYLIFE SİNEMALARI'!B498,HLOOKUP('CITYLIFE SİNEMALARI'!B498,'[1]-------  H.S.ARA -------'!#REF!,2,FALSE)," "))</f>
        <v>#REF!</v>
      </c>
      <c r="CP498" s="72" t="e">
        <f>IF(ISNA('[1]-------  H.S.ARA -------'!#REF!)," ",IF('[1]-------  H.S.ARA -------'!#REF!='CITYLIFE SİNEMALARI'!B498,HLOOKUP('CITYLIFE SİNEMALARI'!B498,'[1]-------  H.S.ARA -------'!#REF!,2,FALSE)," "))</f>
        <v>#REF!</v>
      </c>
      <c r="CQ498" s="72" t="e">
        <f>IF(ISNA('[1]-------  H.S.ARA -------'!#REF!)," ",IF('[1]-------  H.S.ARA -------'!#REF!='CITYLIFE SİNEMALARI'!B498,HLOOKUP('CITYLIFE SİNEMALARI'!B498,'[1]-------  H.S.ARA -------'!#REF!,2,FALSE)," "))</f>
        <v>#REF!</v>
      </c>
      <c r="CR498" s="72" t="e">
        <f>IF(ISNA('[1]-------  H.S.ARA -------'!#REF!)," ",IF('[1]-------  H.S.ARA -------'!#REF!='CITYLIFE SİNEMALARI'!B498,HLOOKUP('CITYLIFE SİNEMALARI'!B498,'[1]-------  H.S.ARA -------'!#REF!,2,FALSE)," "))</f>
        <v>#REF!</v>
      </c>
      <c r="CS498" s="72" t="e">
        <f>IF(ISNA('[1]-------  H.S.ARA -------'!#REF!)," ",IF('[1]-------  H.S.ARA -------'!#REF!='CITYLIFE SİNEMALARI'!B498,HLOOKUP('CITYLIFE SİNEMALARI'!B498,'[1]-------  H.S.ARA -------'!#REF!,2,FALSE)," "))</f>
        <v>#REF!</v>
      </c>
      <c r="CT498" s="72" t="e">
        <f>IF(ISNA('[1]-------  H.S.ARA -------'!#REF!)," ",IF('[1]-------  H.S.ARA -------'!#REF!='CITYLIFE SİNEMALARI'!B498,HLOOKUP('CITYLIFE SİNEMALARI'!B498,'[1]-------  H.S.ARA -------'!#REF!,2,FALSE)," "))</f>
        <v>#REF!</v>
      </c>
      <c r="CU498" s="72" t="e">
        <f>IF(ISNA('[1]-------  H.S.ARA -------'!#REF!)," ",IF('[1]-------  H.S.ARA -------'!#REF!='CITYLIFE SİNEMALARI'!B498,HLOOKUP('CITYLIFE SİNEMALARI'!B498,'[1]-------  H.S.ARA -------'!#REF!,2,FALSE)," "))</f>
        <v>#REF!</v>
      </c>
      <c r="CV498" s="74" t="e">
        <f>IF(ISNA('[1]-------  H.S.ARA -------'!#REF!)," ",IF('[1]-------  H.S.ARA -------'!#REF!='CITYLIFE SİNEMALARI'!B498,HLOOKUP('CITYLIFE SİNEMALARI'!B498,'[1]-------  H.S.ARA -------'!#REF!,2,FALSE)," "))</f>
        <v>#REF!</v>
      </c>
      <c r="CW498" s="74" t="e">
        <f>IF(ISNA('[1]-------  H.S.ARA -------'!#REF!)," ",IF('[1]-------  H.S.ARA -------'!#REF!='CITYLIFE SİNEMALARI'!B498,HLOOKUP('CITYLIFE SİNEMALARI'!B498,'[1]-------  H.S.ARA -------'!#REF!,2,FALSE)," "))</f>
        <v>#REF!</v>
      </c>
      <c r="CX498" s="74" t="e">
        <f>IF(ISNA('[1]-------  H.S.ARA -------'!#REF!)," ",IF('[1]-------  H.S.ARA -------'!#REF!='CITYLIFE SİNEMALARI'!B498,HLOOKUP('CITYLIFE SİNEMALARI'!B498,'[1]-------  H.S.ARA -------'!#REF!,2,FALSE)," "))</f>
        <v>#REF!</v>
      </c>
      <c r="CY498" s="74" t="e">
        <f>IF(ISNA('[1]-------  H.S.ARA -------'!#REF!)," ",IF('[1]-------  H.S.ARA -------'!#REF!='CITYLIFE SİNEMALARI'!B498,HLOOKUP('CITYLIFE SİNEMALARI'!B498,'[1]-------  H.S.ARA -------'!#REF!,2,FALSE)," "))</f>
        <v>#REF!</v>
      </c>
      <c r="CZ498" s="74" t="e">
        <f>IF(ISNA('[1]-------  H.S.ARA -------'!#REF!)," ",IF('[1]-------  H.S.ARA -------'!#REF!='CITYLIFE SİNEMALARI'!B498,HLOOKUP('CITYLIFE SİNEMALARI'!B498,'[1]-------  H.S.ARA -------'!#REF!,2,FALSE)," "))</f>
        <v>#REF!</v>
      </c>
      <c r="DA498" s="74" t="e">
        <f>IF(ISNA('[1]-------  H.S.ARA -------'!#REF!)," ",IF('[1]-------  H.S.ARA -------'!#REF!='CITYLIFE SİNEMALARI'!B498,HLOOKUP('CITYLIFE SİNEMALARI'!B498,'[1]-------  H.S.ARA -------'!#REF!,2,FALSE)," "))</f>
        <v>#REF!</v>
      </c>
      <c r="DB498" s="74" t="e">
        <f>IF(ISNA('[1]-------  H.S.ARA -------'!#REF!)," ",IF('[1]-------  H.S.ARA -------'!#REF!='CITYLIFE SİNEMALARI'!B498,HLOOKUP('CITYLIFE SİNEMALARI'!B498,'[1]-------  H.S.ARA -------'!#REF!,2,FALSE)," "))</f>
        <v>#REF!</v>
      </c>
      <c r="DC498" s="74" t="e">
        <f>IF(ISNA('[1]-------  H.S.ARA -------'!#REF!)," ",IF('[1]-------  H.S.ARA -------'!#REF!='CITYLIFE SİNEMALARI'!B498,HLOOKUP('CITYLIFE SİNEMALARI'!B498,'[1]-------  H.S.ARA -------'!#REF!,2,FALSE)," "))</f>
        <v>#REF!</v>
      </c>
      <c r="DD498" s="75" t="e">
        <f>IF(ISNA('[1]-------  H.S.ARA -------'!#REF!)," ",IF('[1]-------  H.S.ARA -------'!#REF!='CITYLIFE SİNEMALARI'!B498,HLOOKUP('CITYLIFE SİNEMALARI'!B498,'[1]-------  H.S.ARA -------'!#REF!,2,FALSE)," "))</f>
        <v>#REF!</v>
      </c>
      <c r="DE498" s="75" t="e">
        <f>IF(ISNA('[1]-------  H.S.ARA -------'!#REF!)," ",IF('[1]-------  H.S.ARA -------'!#REF!='CITYLIFE SİNEMALARI'!B498,HLOOKUP('CITYLIFE SİNEMALARI'!B498,'[1]-------  H.S.ARA -------'!#REF!,2,FALSE)," "))</f>
        <v>#REF!</v>
      </c>
      <c r="DF498" s="75" t="e">
        <f>IF(ISNA('[1]-------  H.S.ARA -------'!#REF!)," ",IF('[1]-------  H.S.ARA -------'!#REF!='CITYLIFE SİNEMALARI'!B498,HLOOKUP('CITYLIFE SİNEMALARI'!B498,'[1]-------  H.S.ARA -------'!#REF!,2,FALSE)," "))</f>
        <v>#REF!</v>
      </c>
      <c r="DG498" s="75" t="e">
        <f>IF(ISNA('[1]-------  H.S.ARA -------'!#REF!)," ",IF('[1]-------  H.S.ARA -------'!#REF!='CITYLIFE SİNEMALARI'!B498,HLOOKUP('CITYLIFE SİNEMALARI'!B498,'[1]-------  H.S.ARA -------'!#REF!,2,FALSE)," "))</f>
        <v>#REF!</v>
      </c>
      <c r="DH498" s="75" t="e">
        <f>IF(ISNA('[1]-------  H.S.ARA -------'!#REF!)," ",IF('[1]-------  H.S.ARA -------'!#REF!='CITYLIFE SİNEMALARI'!B498,HLOOKUP('CITYLIFE SİNEMALARI'!B498,'[1]-------  H.S.ARA -------'!#REF!,2,FALSE)," "))</f>
        <v>#REF!</v>
      </c>
      <c r="DI498" s="75" t="e">
        <f>IF(ISNA('[1]-------  H.S.ARA -------'!#REF!)," ",IF('[1]-------  H.S.ARA -------'!#REF!='CITYLIFE SİNEMALARI'!B498,HLOOKUP('CITYLIFE SİNEMALARI'!B498,'[1]-------  H.S.ARA -------'!#REF!,2,FALSE)," "))</f>
        <v>#REF!</v>
      </c>
      <c r="DJ498" s="75" t="e">
        <f>IF(ISNA('[1]-------  H.S.ARA -------'!#REF!)," ",IF('[1]-------  H.S.ARA -------'!#REF!='CITYLIFE SİNEMALARI'!B498,HLOOKUP('CITYLIFE SİNEMALARI'!B498,'[1]-------  H.S.ARA -------'!#REF!,2,FALSE)," "))</f>
        <v>#REF!</v>
      </c>
      <c r="DK498" s="75" t="e">
        <f>IF(ISNA('[1]-------  H.S.ARA -------'!#REF!)," ",IF('[1]-------  H.S.ARA -------'!#REF!='CITYLIFE SİNEMALARI'!B498,HLOOKUP('CITYLIFE SİNEMALARI'!B498,'[1]-------  H.S.ARA -------'!#REF!,2,FALSE)," "))</f>
        <v>#REF!</v>
      </c>
    </row>
    <row r="499" spans="2:115" ht="12.75">
      <c r="B499" s="80">
        <f t="shared" si="40"/>
        <v>0</v>
      </c>
      <c r="D499" s="72" t="str">
        <f>IF(ISNA('[1]-------  H.S.ARA -------'!$C$3)," ",IF('[1]-------  H.S.ARA -------'!$C$3='CITYLIFE SİNEMALARI'!B499,HLOOKUP('CITYLIFE SİNEMALARI'!B499,'[1]-------  H.S.ARA -------'!$C$3:$C$6,2,FALSE)," "))</f>
        <v> </v>
      </c>
      <c r="E499" s="72" t="str">
        <f>IF(ISNA('[1]-------  H.S.ARA -------'!$D$3)," ",IF('[1]-------  H.S.ARA -------'!$D$3='CITYLIFE SİNEMALARI'!B499,HLOOKUP('CITYLIFE SİNEMALARI'!B499,'[1]-------  H.S.ARA -------'!$D$3:$D$6,2,FALSE)," "))</f>
        <v> </v>
      </c>
      <c r="F499" s="72" t="str">
        <f>IF(ISNA('[1]-------  H.S.ARA -------'!$E$3)," ",IF('[1]-------  H.S.ARA -------'!$E$3='CITYLIFE SİNEMALARI'!B499,HLOOKUP('CITYLIFE SİNEMALARI'!B499,'[1]-------  H.S.ARA -------'!$E$3:$E$6,2,FALSE)," "))</f>
        <v> </v>
      </c>
      <c r="G499" s="72" t="str">
        <f>IF(ISNA('[1]-------  H.S.ARA -------'!$F$3)," ",IF('[1]-------  H.S.ARA -------'!$F$3='CITYLIFE SİNEMALARI'!B499,HLOOKUP('CITYLIFE SİNEMALARI'!B499,'[1]-------  H.S.ARA -------'!$F$3:$F$6,2,FALSE)," "))</f>
        <v> </v>
      </c>
      <c r="H499" s="72" t="str">
        <f>IF(ISNA('[1]-------  H.S.ARA -------'!$G$3)," ",IF('[1]-------  H.S.ARA -------'!$G$3='CITYLIFE SİNEMALARI'!B499,HLOOKUP('CITYLIFE SİNEMALARI'!B499,'[1]-------  H.S.ARA -------'!$G$3:$G$6,2,FALSE)," "))</f>
        <v> </v>
      </c>
      <c r="I499" s="72" t="str">
        <f>IF(ISNA('[1]-------  H.S.ARA -------'!$H$3)," ",IF('[1]-------  H.S.ARA -------'!$H$3='CITYLIFE SİNEMALARI'!B499,HLOOKUP('CITYLIFE SİNEMALARI'!B499,'[1]-------  H.S.ARA -------'!$H$3:$H$6,2,FALSE)," "))</f>
        <v> </v>
      </c>
      <c r="J499" s="72" t="str">
        <f>IF(ISNA('[1]-------  H.S.ARA -------'!$I$3)," ",IF('[1]-------  H.S.ARA -------'!$I$3='CITYLIFE SİNEMALARI'!B499,HLOOKUP('CITYLIFE SİNEMALARI'!B499,'[1]-------  H.S.ARA -------'!$I$3:$I$6,2,FALSE)," "))</f>
        <v> </v>
      </c>
      <c r="K499" s="72" t="str">
        <f>IF(ISNA('[1]-------  H.S.ARA -------'!$J$3)," ",IF('[1]-------  H.S.ARA -------'!$J$3='CITYLIFE SİNEMALARI'!B499,HLOOKUP('CITYLIFE SİNEMALARI'!B499,'[1]-------  H.S.ARA -------'!$J$3:$J$6,2,FALSE)," "))</f>
        <v> </v>
      </c>
      <c r="L499" s="73" t="str">
        <f>IF(ISNA('[1]-------  H.S.ARA -------'!$C$7)," ",IF('[1]-------  H.S.ARA -------'!$C$7='CITYLIFE SİNEMALARI'!B499,HLOOKUP('CITYLIFE SİNEMALARI'!B499,'[1]-------  H.S.ARA -------'!$C$7:$C$10,2,FALSE)," "))</f>
        <v> </v>
      </c>
      <c r="M499" s="73" t="str">
        <f>IF(ISNA('[1]-------  H.S.ARA -------'!$D$7)," ",IF('[1]-------  H.S.ARA -------'!$D$7='CITYLIFE SİNEMALARI'!B499,HLOOKUP('CITYLIFE SİNEMALARI'!B499,'[1]-------  H.S.ARA -------'!$D$7:$D$10,2,FALSE)," "))</f>
        <v> </v>
      </c>
      <c r="N499" s="73" t="str">
        <f>IF(ISNA('[1]-------  H.S.ARA -------'!$E$7)," ",IF('[1]-------  H.S.ARA -------'!$E$7='CITYLIFE SİNEMALARI'!B499,HLOOKUP('CITYLIFE SİNEMALARI'!B499,'[1]-------  H.S.ARA -------'!$E$7:$E$10,2,FALSE)," "))</f>
        <v> </v>
      </c>
      <c r="O499" s="73" t="str">
        <f>IF(ISNA('[1]-------  H.S.ARA -------'!$F$7)," ",IF('[1]-------  H.S.ARA -------'!$F$7='CITYLIFE SİNEMALARI'!B499,HLOOKUP('CITYLIFE SİNEMALARI'!B499,'[1]-------  H.S.ARA -------'!$F$7:$F$10,2,FALSE)," "))</f>
        <v> </v>
      </c>
      <c r="P499" s="73" t="str">
        <f>IF(ISNA('[1]-------  H.S.ARA -------'!$G$7)," ",IF('[1]-------  H.S.ARA -------'!$G$7='CITYLIFE SİNEMALARI'!B499,HLOOKUP('CITYLIFE SİNEMALARI'!B499,'[1]-------  H.S.ARA -------'!$G$7:$G$10,2,FALSE)," "))</f>
        <v> </v>
      </c>
      <c r="Q499" s="73" t="str">
        <f>IF(ISNA('[1]-------  H.S.ARA -------'!$H$7)," ",IF('[1]-------  H.S.ARA -------'!$H$7='CITYLIFE SİNEMALARI'!B499,HLOOKUP('CITYLIFE SİNEMALARI'!B499,'[1]-------  H.S.ARA -------'!$H$7:$H$10,2,FALSE)," "))</f>
        <v> </v>
      </c>
      <c r="R499" s="73" t="str">
        <f>IF(ISNA('[1]-------  H.S.ARA -------'!$I$7)," ",IF('[1]-------  H.S.ARA -------'!$I$7='CITYLIFE SİNEMALARI'!B499,HLOOKUP('CITYLIFE SİNEMALARI'!B499,'[1]-------  H.S.ARA -------'!$I$7:$I$10,2,FALSE)," "))</f>
        <v> </v>
      </c>
      <c r="S499" s="73" t="str">
        <f>IF(ISNA('[1]-------  H.S.ARA -------'!$J$7)," ",IF('[1]-------  H.S.ARA -------'!$J$7='CITYLIFE SİNEMALARI'!B499,HLOOKUP('CITYLIFE SİNEMALARI'!B499,'[1]-------  H.S.ARA -------'!$J$7:$J$10,2,FALSE)," "))</f>
        <v> </v>
      </c>
      <c r="T499" s="74" t="str">
        <f>IF(ISNA('[1]-------  H.S.ARA -------'!$C$11)," ",IF('[1]-------  H.S.ARA -------'!$C$11='CITYLIFE SİNEMALARI'!B499,HLOOKUP('CITYLIFE SİNEMALARI'!B499,'[1]-------  H.S.ARA -------'!$C$11:$C$14,2,FALSE)," "))</f>
        <v> </v>
      </c>
      <c r="U499" s="74" t="str">
        <f>IF(ISNA('[1]-------  H.S.ARA -------'!$D$11)," ",IF('[1]-------  H.S.ARA -------'!$D$11='CITYLIFE SİNEMALARI'!B499,HLOOKUP('CITYLIFE SİNEMALARI'!B499,'[1]-------  H.S.ARA -------'!$D$11:$D$14,2,FALSE)," "))</f>
        <v> </v>
      </c>
      <c r="V499" s="74" t="str">
        <f>IF(ISNA('[1]-------  H.S.ARA -------'!$E$11)," ",IF('[1]-------  H.S.ARA -------'!$E$11='CITYLIFE SİNEMALARI'!B499,HLOOKUP('CITYLIFE SİNEMALARI'!B499,'[1]-------  H.S.ARA -------'!$E$11:$E$14,2,FALSE)," "))</f>
        <v> </v>
      </c>
      <c r="W499" s="74" t="str">
        <f>IF(ISNA('[1]-------  H.S.ARA -------'!$F$11)," ",IF('[1]-------  H.S.ARA -------'!$F$11='CITYLIFE SİNEMALARI'!B499,HLOOKUP('CITYLIFE SİNEMALARI'!B499,'[1]-------  H.S.ARA -------'!$F$11:$F$14,2,FALSE)," "))</f>
        <v> </v>
      </c>
      <c r="X499" s="74" t="str">
        <f>IF(ISNA('[1]-------  H.S.ARA -------'!$G$11)," ",IF('[1]-------  H.S.ARA -------'!$G$11='CITYLIFE SİNEMALARI'!B499,HLOOKUP('CITYLIFE SİNEMALARI'!B499,'[1]-------  H.S.ARA -------'!$G$11:$G$14,2,FALSE)," "))</f>
        <v> </v>
      </c>
      <c r="Y499" s="74" t="str">
        <f>IF(ISNA('[1]-------  H.S.ARA -------'!$H$11)," ",IF('[1]-------  H.S.ARA -------'!$H$11='CITYLIFE SİNEMALARI'!B499,HLOOKUP('CITYLIFE SİNEMALARI'!B499,'[1]-------  H.S.ARA -------'!$H$11:$H$14,2,FALSE)," "))</f>
        <v> </v>
      </c>
      <c r="Z499" s="74" t="str">
        <f>IF(ISNA('[1]-------  H.S.ARA -------'!$I$11)," ",IF('[1]-------  H.S.ARA -------'!$I$11='CITYLIFE SİNEMALARI'!B499,HLOOKUP('CITYLIFE SİNEMALARI'!B499,'[1]-------  H.S.ARA -------'!$I$11:$I$14,2,FALSE)," "))</f>
        <v> </v>
      </c>
      <c r="AA499" s="74" t="str">
        <f>IF(ISNA('[1]-------  H.S.ARA -------'!$J$11)," ",IF('[1]-------  H.S.ARA -------'!$J$11='CITYLIFE SİNEMALARI'!B499,HLOOKUP('CITYLIFE SİNEMALARI'!B499,'[1]-------  H.S.ARA -------'!$J$11:$J$14,2,FALSE)," "))</f>
        <v> </v>
      </c>
      <c r="AB499" s="75" t="str">
        <f>IF(ISNA('[1]-------  H.S.ARA -------'!$C$15)," ",IF('[1]-------  H.S.ARA -------'!$C$15='CITYLIFE SİNEMALARI'!B499,HLOOKUP('CITYLIFE SİNEMALARI'!B499,'[1]-------  H.S.ARA -------'!$C$15:$C$18,2,FALSE)," "))</f>
        <v> </v>
      </c>
      <c r="AC499" s="75" t="str">
        <f>IF(ISNA('[1]-------  H.S.ARA -------'!$D$15)," ",IF('[1]-------  H.S.ARA -------'!$D$15='CITYLIFE SİNEMALARI'!B499,HLOOKUP('CITYLIFE SİNEMALARI'!B499,'[1]-------  H.S.ARA -------'!$D$15:$D$18,2,FALSE)," "))</f>
        <v> </v>
      </c>
      <c r="AD499" s="75" t="str">
        <f>IF(ISNA('[1]-------  H.S.ARA -------'!$E$15)," ",IF('[1]-------  H.S.ARA -------'!$E$15='CITYLIFE SİNEMALARI'!B499,HLOOKUP('CITYLIFE SİNEMALARI'!B499,'[1]-------  H.S.ARA -------'!$E$15:$E$18,2,FALSE)," "))</f>
        <v> </v>
      </c>
      <c r="AE499" s="75" t="str">
        <f>IF(ISNA('[1]-------  H.S.ARA -------'!$F$15)," ",IF('[1]-------  H.S.ARA -------'!$F$15='CITYLIFE SİNEMALARI'!B499,HLOOKUP('CITYLIFE SİNEMALARI'!B499,'[1]-------  H.S.ARA -------'!$F$15:$F$18,2,FALSE)," "))</f>
        <v> </v>
      </c>
      <c r="AF499" s="75" t="str">
        <f>IF(ISNA('[1]-------  H.S.ARA -------'!$G$15)," ",IF('[1]-------  H.S.ARA -------'!$G$15='CITYLIFE SİNEMALARI'!B499,HLOOKUP('CITYLIFE SİNEMALARI'!B499,'[1]-------  H.S.ARA -------'!$G$15:$G$18,2,FALSE)," "))</f>
        <v> </v>
      </c>
      <c r="AG499" s="75" t="str">
        <f>IF(ISNA('[1]-------  H.S.ARA -------'!$H$15)," ",IF('[1]-------  H.S.ARA -------'!$H$15='CITYLIFE SİNEMALARI'!B499,HLOOKUP('CITYLIFE SİNEMALARI'!B499,'[1]-------  H.S.ARA -------'!$H$15:$H$18,2,FALSE)," "))</f>
        <v> </v>
      </c>
      <c r="AH499" s="75" t="str">
        <f>IF(ISNA('[1]-------  H.S.ARA -------'!$I$15)," ",IF('[1]-------  H.S.ARA -------'!$I$15='CITYLIFE SİNEMALARI'!B499,HLOOKUP('CITYLIFE SİNEMALARI'!B499,'[1]-------  H.S.ARA -------'!$I$15:$I$18,2,FALSE)," "))</f>
        <v> </v>
      </c>
      <c r="AI499" s="75" t="str">
        <f>IF(ISNA('[1]-------  H.S.ARA -------'!$J$15)," ",IF('[1]-------  H.S.ARA -------'!$J$15='CITYLIFE SİNEMALARI'!B499,HLOOKUP('CITYLIFE SİNEMALARI'!B499,'[1]-------  H.S.ARA -------'!$J$15:$J$18,2,FALSE)," "))</f>
        <v> </v>
      </c>
      <c r="AJ499" s="76" t="str">
        <f>IF(ISNA('[1]-------  H.S.ARA -------'!$C$19)," ",IF('[1]-------  H.S.ARA -------'!$C$19='CITYLIFE SİNEMALARI'!B499,HLOOKUP('CITYLIFE SİNEMALARI'!B499,'[1]-------  H.S.ARA -------'!$C$19:$C$22,2,FALSE)," "))</f>
        <v> </v>
      </c>
      <c r="AK499" s="76" t="str">
        <f>IF(ISNA('[1]-------  H.S.ARA -------'!$D$19)," ",IF('[1]-------  H.S.ARA -------'!$D$19='CITYLIFE SİNEMALARI'!B499,HLOOKUP('CITYLIFE SİNEMALARI'!B499,'[1]-------  H.S.ARA -------'!$D$19:$D$22,2,FALSE)," "))</f>
        <v> </v>
      </c>
      <c r="AL499" s="76" t="str">
        <f>IF(ISNA('[1]-------  H.S.ARA -------'!$E$19)," ",IF('[1]-------  H.S.ARA -------'!$E$19='CITYLIFE SİNEMALARI'!B499,HLOOKUP('CITYLIFE SİNEMALARI'!B499,'[1]-------  H.S.ARA -------'!$E$19:$E$22,2,FALSE)," "))</f>
        <v> </v>
      </c>
      <c r="AM499" s="76" t="str">
        <f>IF(ISNA('[1]-------  H.S.ARA -------'!$F$19)," ",IF('[1]-------  H.S.ARA -------'!$F$19='CITYLIFE SİNEMALARI'!B499,HLOOKUP('CITYLIFE SİNEMALARI'!B499,'[1]-------  H.S.ARA -------'!$F$19:$F$22,2,FALSE)," "))</f>
        <v> </v>
      </c>
      <c r="AN499" s="76" t="str">
        <f>IF(ISNA('[1]-------  H.S.ARA -------'!$G$19)," ",IF('[1]-------  H.S.ARA -------'!$G$19='CITYLIFE SİNEMALARI'!B499,HLOOKUP('CITYLIFE SİNEMALARI'!B499,'[1]-------  H.S.ARA -------'!$G$19:$G$22,2,FALSE)," "))</f>
        <v> </v>
      </c>
      <c r="AO499" s="76" t="str">
        <f>IF(ISNA('[1]-------  H.S.ARA -------'!$H$19)," ",IF('[1]-------  H.S.ARA -------'!$H$19='CITYLIFE SİNEMALARI'!B499,HLOOKUP('CITYLIFE SİNEMALARI'!B499,'[1]-------  H.S.ARA -------'!$H$19:$H$22,2,FALSE)," "))</f>
        <v> </v>
      </c>
      <c r="AP499" s="76" t="str">
        <f>IF(ISNA('[1]-------  H.S.ARA -------'!$I$19)," ",IF('[1]-------  H.S.ARA -------'!$I$19='CITYLIFE SİNEMALARI'!B499,HLOOKUP('CITYLIFE SİNEMALARI'!B499,'[1]-------  H.S.ARA -------'!$I$19:$I$22,2,FALSE)," "))</f>
        <v> </v>
      </c>
      <c r="AQ499" s="76" t="str">
        <f>IF(ISNA('[1]-------  H.S.ARA -------'!$J$19)," ",IF('[1]-------  H.S.ARA -------'!$J$19='CITYLIFE SİNEMALARI'!B499,HLOOKUP('CITYLIFE SİNEMALARI'!B499,'[1]-------  H.S.ARA -------'!$J$19:$J$22,2,FALSE)," "))</f>
        <v> </v>
      </c>
      <c r="AR499" s="73" t="str">
        <f>IF(ISNA('[1]-------  H.S.ARA -------'!$C$23)," ",IF('[1]-------  H.S.ARA -------'!$C$23='CITYLIFE SİNEMALARI'!B499,HLOOKUP('CITYLIFE SİNEMALARI'!B499,'[1]-------  H.S.ARA -------'!$C$23:$C$26,2,FALSE)," "))</f>
        <v> </v>
      </c>
      <c r="AS499" s="73" t="str">
        <f>IF(ISNA('[1]-------  H.S.ARA -------'!$D$23)," ",IF('[1]-------  H.S.ARA -------'!$D$23='CITYLIFE SİNEMALARI'!B499,HLOOKUP('CITYLIFE SİNEMALARI'!B499,'[1]-------  H.S.ARA -------'!$D$23:$D$26,2,FALSE)," "))</f>
        <v> </v>
      </c>
      <c r="AT499" s="73" t="str">
        <f>IF(ISNA('[1]-------  H.S.ARA -------'!$E$23)," ",IF('[1]-------  H.S.ARA -------'!$E$23='CITYLIFE SİNEMALARI'!B499,HLOOKUP('CITYLIFE SİNEMALARI'!B499,'[1]-------  H.S.ARA -------'!$E$23:$E$26,2,FALSE)," "))</f>
        <v> </v>
      </c>
      <c r="AU499" s="73" t="str">
        <f>IF(ISNA('[1]-------  H.S.ARA -------'!$F$23)," ",IF('[1]-------  H.S.ARA -------'!$F$23='CITYLIFE SİNEMALARI'!B499,HLOOKUP('CITYLIFE SİNEMALARI'!B499,'[1]-------  H.S.ARA -------'!$F$23:$F$26,2,FALSE)," "))</f>
        <v> </v>
      </c>
      <c r="AV499" s="73" t="str">
        <f>IF(ISNA('[1]-------  H.S.ARA -------'!$G$23)," ",IF('[1]-------  H.S.ARA -------'!$G$23='CITYLIFE SİNEMALARI'!B499,HLOOKUP('CITYLIFE SİNEMALARI'!B499,'[1]-------  H.S.ARA -------'!$G$23:$G$26,2,FALSE)," "))</f>
        <v> </v>
      </c>
      <c r="AW499" s="73" t="str">
        <f>IF(ISNA('[1]-------  H.S.ARA -------'!$H$23)," ",IF('[1]-------  H.S.ARA -------'!$H$23='CITYLIFE SİNEMALARI'!B499,HLOOKUP('CITYLIFE SİNEMALARI'!B499,'[1]-------  H.S.ARA -------'!$H$23:$H$26,2,FALSE)," "))</f>
        <v> </v>
      </c>
      <c r="AX499" s="73" t="str">
        <f>IF(ISNA('[1]-------  H.S.ARA -------'!$I$23)," ",IF('[1]-------  H.S.ARA -------'!$I$23='CITYLIFE SİNEMALARI'!B499,HLOOKUP('CITYLIFE SİNEMALARI'!B499,'[1]-------  H.S.ARA -------'!$I$23:$I$26,2,FALSE)," "))</f>
        <v> </v>
      </c>
      <c r="AY499" s="73" t="str">
        <f>IF(ISNA('[1]-------  H.S.ARA -------'!$J$23)," ",IF('[1]-------  H.S.ARA -------'!$J$23='CITYLIFE SİNEMALARI'!B499,HLOOKUP('CITYLIFE SİNEMALARI'!B499,'[1]-------  H.S.ARA -------'!$J$23:$J$26,2,FALSE)," "))</f>
        <v> </v>
      </c>
      <c r="AZ499" s="72" t="str">
        <f>IF(ISNA('[1]-------  H.S.ARA -------'!$C$27)," ",IF('[1]-------  H.S.ARA -------'!$C$27='CITYLIFE SİNEMALARI'!B499,HLOOKUP('CITYLIFE SİNEMALARI'!B499,'[1]-------  H.S.ARA -------'!$C$27:$C$30,2,FALSE)," "))</f>
        <v> </v>
      </c>
      <c r="BA499" s="72" t="str">
        <f>IF(ISNA('[1]-------  H.S.ARA -------'!$D$27)," ",IF('[1]-------  H.S.ARA -------'!$D$27='CITYLIFE SİNEMALARI'!B499,HLOOKUP('CITYLIFE SİNEMALARI'!B499,'[1]-------  H.S.ARA -------'!$D$27:$D$30,2,FALSE)," "))</f>
        <v> </v>
      </c>
      <c r="BB499" s="72" t="str">
        <f>IF(ISNA('[1]-------  H.S.ARA -------'!$E$27)," ",IF('[1]-------  H.S.ARA -------'!$E$27='CITYLIFE SİNEMALARI'!B499,HLOOKUP('CITYLIFE SİNEMALARI'!B499,'[1]-------  H.S.ARA -------'!$E$27:$E$30,2,FALSE)," "))</f>
        <v> </v>
      </c>
      <c r="BC499" s="72" t="str">
        <f>IF(ISNA('[1]-------  H.S.ARA -------'!$F$27)," ",IF('[1]-------  H.S.ARA -------'!$F$27='CITYLIFE SİNEMALARI'!B499,HLOOKUP('CITYLIFE SİNEMALARI'!B499,'[1]-------  H.S.ARA -------'!$F$27:$F$30,2,FALSE)," "))</f>
        <v> </v>
      </c>
      <c r="BD499" s="72" t="str">
        <f>IF(ISNA('[1]-------  H.S.ARA -------'!$G$27)," ",IF('[1]-------  H.S.ARA -------'!$G$27='CITYLIFE SİNEMALARI'!B499,HLOOKUP('CITYLIFE SİNEMALARI'!B499,'[1]-------  H.S.ARA -------'!$G$27:$G$30,2,FALSE)," "))</f>
        <v> </v>
      </c>
      <c r="BE499" s="72" t="str">
        <f>IF(ISNA('[1]-------  H.S.ARA -------'!$H$27)," ",IF('[1]-------  H.S.ARA -------'!$H$27='CITYLIFE SİNEMALARI'!B499,HLOOKUP('CITYLIFE SİNEMALARI'!B499,'[1]-------  H.S.ARA -------'!$H$27:$H$30,2,FALSE)," "))</f>
        <v> </v>
      </c>
      <c r="BF499" s="72" t="str">
        <f>IF(ISNA('[1]-------  H.S.ARA -------'!$I$27)," ",IF('[1]-------  H.S.ARA -------'!$I$27='CITYLIFE SİNEMALARI'!B499,HLOOKUP('CITYLIFE SİNEMALARI'!B499,'[1]-------  H.S.ARA -------'!$I$27:$I$30,2,FALSE)," "))</f>
        <v> </v>
      </c>
      <c r="BG499" s="72" t="str">
        <f>IF(ISNA('[1]-------  H.S.ARA -------'!$J$27)," ",IF('[1]-------  H.S.ARA -------'!$J$27='CITYLIFE SİNEMALARI'!B499,HLOOKUP('CITYLIFE SİNEMALARI'!B499,'[1]-------  H.S.ARA -------'!$J$27:$J$30,2,FALSE)," "))</f>
        <v> </v>
      </c>
      <c r="BH499" s="74" t="e">
        <f>IF(ISNA('[1]-------  H.S.ARA -------'!#REF!)," ",IF('[1]-------  H.S.ARA -------'!#REF!='CITYLIFE SİNEMALARI'!B499,HLOOKUP('CITYLIFE SİNEMALARI'!B499,'[1]-------  H.S.ARA -------'!#REF!,2,FALSE)," "))</f>
        <v>#REF!</v>
      </c>
      <c r="BI499" s="74" t="e">
        <f>IF(ISNA('[1]-------  H.S.ARA -------'!#REF!)," ",IF('[1]-------  H.S.ARA -------'!#REF!='CITYLIFE SİNEMALARI'!B499,HLOOKUP('CITYLIFE SİNEMALARI'!B499,'[1]-------  H.S.ARA -------'!#REF!,2,FALSE)," "))</f>
        <v>#REF!</v>
      </c>
      <c r="BJ499" s="74" t="e">
        <f>IF(ISNA('[1]-------  H.S.ARA -------'!#REF!)," ",IF('[1]-------  H.S.ARA -------'!#REF!='CITYLIFE SİNEMALARI'!B499,HLOOKUP('CITYLIFE SİNEMALARI'!B499,'[1]-------  H.S.ARA -------'!#REF!,2,FALSE)," "))</f>
        <v>#REF!</v>
      </c>
      <c r="BK499" s="74" t="e">
        <f>IF(ISNA('[1]-------  H.S.ARA -------'!#REF!)," ",IF('[1]-------  H.S.ARA -------'!#REF!='CITYLIFE SİNEMALARI'!B499,HLOOKUP('CITYLIFE SİNEMALARI'!B499,'[1]-------  H.S.ARA -------'!#REF!,2,FALSE)," "))</f>
        <v>#REF!</v>
      </c>
      <c r="BL499" s="74" t="e">
        <f>IF(ISNA('[1]-------  H.S.ARA -------'!#REF!)," ",IF('[1]-------  H.S.ARA -------'!#REF!='CITYLIFE SİNEMALARI'!B499,HLOOKUP('CITYLIFE SİNEMALARI'!B499,'[1]-------  H.S.ARA -------'!#REF!,2,FALSE)," "))</f>
        <v>#REF!</v>
      </c>
      <c r="BM499" s="74" t="e">
        <f>IF(ISNA('[1]-------  H.S.ARA -------'!#REF!)," ",IF('[1]-------  H.S.ARA -------'!#REF!='CITYLIFE SİNEMALARI'!B499,HLOOKUP('CITYLIFE SİNEMALARI'!B499,'[1]-------  H.S.ARA -------'!#REF!,2,FALSE)," "))</f>
        <v>#REF!</v>
      </c>
      <c r="BN499" s="74" t="e">
        <f>IF(ISNA('[1]-------  H.S.ARA -------'!#REF!)," ",IF('[1]-------  H.S.ARA -------'!#REF!='CITYLIFE SİNEMALARI'!B499,HLOOKUP('CITYLIFE SİNEMALARI'!B499,'[1]-------  H.S.ARA -------'!#REF!,2,FALSE)," "))</f>
        <v>#REF!</v>
      </c>
      <c r="BO499" s="74" t="e">
        <f>IF(ISNA('[1]-------  H.S.ARA -------'!#REF!)," ",IF('[1]-------  H.S.ARA -------'!#REF!='CITYLIFE SİNEMALARI'!B499,HLOOKUP('CITYLIFE SİNEMALARI'!B499,'[1]-------  H.S.ARA -------'!#REF!,2,FALSE)," "))</f>
        <v>#REF!</v>
      </c>
      <c r="BP499" s="75" t="e">
        <f>IF(ISNA('[1]-------  H.S.ARA -------'!#REF!)," ",IF('[1]-------  H.S.ARA -------'!#REF!='CITYLIFE SİNEMALARI'!B499,HLOOKUP('CITYLIFE SİNEMALARI'!B499,'[1]-------  H.S.ARA -------'!#REF!,2,FALSE)," "))</f>
        <v>#REF!</v>
      </c>
      <c r="BQ499" s="75" t="e">
        <f>IF(ISNA('[1]-------  H.S.ARA -------'!#REF!)," ",IF('[1]-------  H.S.ARA -------'!#REF!='CITYLIFE SİNEMALARI'!B499,HLOOKUP('CITYLIFE SİNEMALARI'!B499,'[1]-------  H.S.ARA -------'!#REF!,2,FALSE)," "))</f>
        <v>#REF!</v>
      </c>
      <c r="BR499" s="75" t="e">
        <f>IF(ISNA('[1]-------  H.S.ARA -------'!#REF!)," ",IF('[1]-------  H.S.ARA -------'!#REF!='CITYLIFE SİNEMALARI'!B499,HLOOKUP('CITYLIFE SİNEMALARI'!B499,'[1]-------  H.S.ARA -------'!#REF!,2,FALSE)," "))</f>
        <v>#REF!</v>
      </c>
      <c r="BS499" s="75" t="e">
        <f>IF(ISNA('[1]-------  H.S.ARA -------'!#REF!)," ",IF('[1]-------  H.S.ARA -------'!#REF!='CITYLIFE SİNEMALARI'!B499,HLOOKUP('CITYLIFE SİNEMALARI'!B499,'[1]-------  H.S.ARA -------'!#REF!,2,FALSE)," "))</f>
        <v>#REF!</v>
      </c>
      <c r="BT499" s="75" t="e">
        <f>IF(ISNA('[1]-------  H.S.ARA -------'!#REF!)," ",IF('[1]-------  H.S.ARA -------'!#REF!='CITYLIFE SİNEMALARI'!B499,HLOOKUP('CITYLIFE SİNEMALARI'!B499,'[1]-------  H.S.ARA -------'!#REF!,2,FALSE)," "))</f>
        <v>#REF!</v>
      </c>
      <c r="BU499" s="75" t="e">
        <f>IF(ISNA('[1]-------  H.S.ARA -------'!#REF!)," ",IF('[1]-------  H.S.ARA -------'!#REF!='CITYLIFE SİNEMALARI'!B499,HLOOKUP('CITYLIFE SİNEMALARI'!B499,'[1]-------  H.S.ARA -------'!#REF!,2,FALSE)," "))</f>
        <v>#REF!</v>
      </c>
      <c r="BV499" s="75" t="e">
        <f>IF(ISNA('[1]-------  H.S.ARA -------'!#REF!)," ",IF('[1]-------  H.S.ARA -------'!#REF!='CITYLIFE SİNEMALARI'!B499,HLOOKUP('CITYLIFE SİNEMALARI'!B499,'[1]-------  H.S.ARA -------'!#REF!,2,FALSE)," "))</f>
        <v>#REF!</v>
      </c>
      <c r="BW499" s="75" t="e">
        <f>IF(ISNA('[1]-------  H.S.ARA -------'!#REF!)," ",IF('[1]-------  H.S.ARA -------'!#REF!='CITYLIFE SİNEMALARI'!B499,HLOOKUP('CITYLIFE SİNEMALARI'!B499,'[1]-------  H.S.ARA -------'!#REF!,2,FALSE)," "))</f>
        <v>#REF!</v>
      </c>
      <c r="BX499" s="77" t="e">
        <f>IF(ISNA('[1]-------  H.S.ARA -------'!#REF!)," ",IF('[1]-------  H.S.ARA -------'!#REF!='CITYLIFE SİNEMALARI'!B499,HLOOKUP('CITYLIFE SİNEMALARI'!B499,'[1]-------  H.S.ARA -------'!#REF!,2,FALSE)," "))</f>
        <v>#REF!</v>
      </c>
      <c r="BY499" s="77" t="e">
        <f>IF(ISNA('[1]-------  H.S.ARA -------'!#REF!)," ",IF('[1]-------  H.S.ARA -------'!#REF!='CITYLIFE SİNEMALARI'!B499,HLOOKUP('CITYLIFE SİNEMALARI'!B499,'[1]-------  H.S.ARA -------'!#REF!,2,FALSE)," "))</f>
        <v>#REF!</v>
      </c>
      <c r="BZ499" s="77" t="e">
        <f>IF(ISNA('[1]-------  H.S.ARA -------'!#REF!)," ",IF('[1]-------  H.S.ARA -------'!#REF!='CITYLIFE SİNEMALARI'!B499,HLOOKUP('CITYLIFE SİNEMALARI'!B499,'[1]-------  H.S.ARA -------'!#REF!,2,FALSE)," "))</f>
        <v>#REF!</v>
      </c>
      <c r="CA499" s="77" t="e">
        <f>IF(ISNA('[1]-------  H.S.ARA -------'!#REF!)," ",IF('[1]-------  H.S.ARA -------'!#REF!='CITYLIFE SİNEMALARI'!B499,HLOOKUP('CITYLIFE SİNEMALARI'!B499,'[1]-------  H.S.ARA -------'!#REF!,2,FALSE)," "))</f>
        <v>#REF!</v>
      </c>
      <c r="CB499" s="77" t="e">
        <f>IF(ISNA('[1]-------  H.S.ARA -------'!#REF!)," ",IF('[1]-------  H.S.ARA -------'!#REF!='CITYLIFE SİNEMALARI'!B499,HLOOKUP('CITYLIFE SİNEMALARI'!B499,'[1]-------  H.S.ARA -------'!#REF!,2,FALSE)," "))</f>
        <v>#REF!</v>
      </c>
      <c r="CC499" s="77" t="e">
        <f>IF(ISNA('[1]-------  H.S.ARA -------'!#REF!)," ",IF('[1]-------  H.S.ARA -------'!#REF!='CITYLIFE SİNEMALARI'!B499,HLOOKUP('CITYLIFE SİNEMALARI'!B499,'[1]-------  H.S.ARA -------'!#REF!,2,FALSE)," "))</f>
        <v>#REF!</v>
      </c>
      <c r="CD499" s="77" t="e">
        <f>IF(ISNA('[1]-------  H.S.ARA -------'!#REF!)," ",IF('[1]-------  H.S.ARA -------'!#REF!='CITYLIFE SİNEMALARI'!B499,HLOOKUP('CITYLIFE SİNEMALARI'!B499,'[1]-------  H.S.ARA -------'!#REF!,2,FALSE)," "))</f>
        <v>#REF!</v>
      </c>
      <c r="CE499" s="77" t="e">
        <f>IF(ISNA('[1]-------  H.S.ARA -------'!#REF!)," ",IF('[1]-------  H.S.ARA -------'!#REF!='CITYLIFE SİNEMALARI'!B499,HLOOKUP('CITYLIFE SİNEMALARI'!B499,'[1]-------  H.S.ARA -------'!#REF!,2,FALSE)," "))</f>
        <v>#REF!</v>
      </c>
      <c r="CF499" s="73" t="e">
        <f>IF(ISNA('[1]-------  H.S.ARA -------'!#REF!)," ",IF('[1]-------  H.S.ARA -------'!#REF!='CITYLIFE SİNEMALARI'!B499,HLOOKUP('CITYLIFE SİNEMALARI'!B499,'[1]-------  H.S.ARA -------'!#REF!,2,FALSE)," "))</f>
        <v>#REF!</v>
      </c>
      <c r="CG499" s="73" t="e">
        <f>IF(ISNA('[1]-------  H.S.ARA -------'!#REF!)," ",IF('[1]-------  H.S.ARA -------'!#REF!='CITYLIFE SİNEMALARI'!B499,HLOOKUP('CITYLIFE SİNEMALARI'!B499,'[1]-------  H.S.ARA -------'!#REF!,2,FALSE)," "))</f>
        <v>#REF!</v>
      </c>
      <c r="CH499" s="73" t="e">
        <f>IF(ISNA('[1]-------  H.S.ARA -------'!#REF!)," ",IF('[1]-------  H.S.ARA -------'!#REF!='CITYLIFE SİNEMALARI'!B499,HLOOKUP('CITYLIFE SİNEMALARI'!B499,'[1]-------  H.S.ARA -------'!#REF!,2,FALSE)," "))</f>
        <v>#REF!</v>
      </c>
      <c r="CI499" s="73" t="e">
        <f>IF(ISNA('[1]-------  H.S.ARA -------'!#REF!)," ",IF('[1]-------  H.S.ARA -------'!#REF!='CITYLIFE SİNEMALARI'!B499,HLOOKUP('CITYLIFE SİNEMALARI'!B499,'[1]-------  H.S.ARA -------'!#REF!,2,FALSE)," "))</f>
        <v>#REF!</v>
      </c>
      <c r="CJ499" s="73" t="e">
        <f>IF(ISNA('[1]-------  H.S.ARA -------'!#REF!)," ",IF('[1]-------  H.S.ARA -------'!#REF!='CITYLIFE SİNEMALARI'!B499,HLOOKUP('CITYLIFE SİNEMALARI'!B499,'[1]-------  H.S.ARA -------'!#REF!,2,FALSE)," "))</f>
        <v>#REF!</v>
      </c>
      <c r="CK499" s="73" t="e">
        <f>IF(ISNA('[1]-------  H.S.ARA -------'!#REF!)," ",IF('[1]-------  H.S.ARA -------'!#REF!='CITYLIFE SİNEMALARI'!B499,HLOOKUP('CITYLIFE SİNEMALARI'!B499,'[1]-------  H.S.ARA -------'!#REF!,2,FALSE)," "))</f>
        <v>#REF!</v>
      </c>
      <c r="CL499" s="73" t="e">
        <f>IF(ISNA('[1]-------  H.S.ARA -------'!#REF!)," ",IF('[1]-------  H.S.ARA -------'!#REF!='CITYLIFE SİNEMALARI'!B499,HLOOKUP('CITYLIFE SİNEMALARI'!B499,'[1]-------  H.S.ARA -------'!#REF!,2,FALSE)," "))</f>
        <v>#REF!</v>
      </c>
      <c r="CM499" s="73" t="e">
        <f>IF(ISNA('[1]-------  H.S.ARA -------'!#REF!)," ",IF('[1]-------  H.S.ARA -------'!#REF!='CITYLIFE SİNEMALARI'!B499,HLOOKUP('CITYLIFE SİNEMALARI'!B499,'[1]-------  H.S.ARA -------'!#REF!,2,FALSE)," "))</f>
        <v>#REF!</v>
      </c>
      <c r="CN499" s="72" t="e">
        <f>IF(ISNA('[1]-------  H.S.ARA -------'!#REF!)," ",IF('[1]-------  H.S.ARA -------'!#REF!='CITYLIFE SİNEMALARI'!B499,HLOOKUP('CITYLIFE SİNEMALARI'!B499,'[1]-------  H.S.ARA -------'!#REF!,2,FALSE)," "))</f>
        <v>#REF!</v>
      </c>
      <c r="CO499" s="72" t="e">
        <f>IF(ISNA('[1]-------  H.S.ARA -------'!#REF!)," ",IF('[1]-------  H.S.ARA -------'!#REF!='CITYLIFE SİNEMALARI'!B499,HLOOKUP('CITYLIFE SİNEMALARI'!B499,'[1]-------  H.S.ARA -------'!#REF!,2,FALSE)," "))</f>
        <v>#REF!</v>
      </c>
      <c r="CP499" s="72" t="e">
        <f>IF(ISNA('[1]-------  H.S.ARA -------'!#REF!)," ",IF('[1]-------  H.S.ARA -------'!#REF!='CITYLIFE SİNEMALARI'!B499,HLOOKUP('CITYLIFE SİNEMALARI'!B499,'[1]-------  H.S.ARA -------'!#REF!,2,FALSE)," "))</f>
        <v>#REF!</v>
      </c>
      <c r="CQ499" s="72" t="e">
        <f>IF(ISNA('[1]-------  H.S.ARA -------'!#REF!)," ",IF('[1]-------  H.S.ARA -------'!#REF!='CITYLIFE SİNEMALARI'!B499,HLOOKUP('CITYLIFE SİNEMALARI'!B499,'[1]-------  H.S.ARA -------'!#REF!,2,FALSE)," "))</f>
        <v>#REF!</v>
      </c>
      <c r="CR499" s="72" t="e">
        <f>IF(ISNA('[1]-------  H.S.ARA -------'!#REF!)," ",IF('[1]-------  H.S.ARA -------'!#REF!='CITYLIFE SİNEMALARI'!B499,HLOOKUP('CITYLIFE SİNEMALARI'!B499,'[1]-------  H.S.ARA -------'!#REF!,2,FALSE)," "))</f>
        <v>#REF!</v>
      </c>
      <c r="CS499" s="72" t="e">
        <f>IF(ISNA('[1]-------  H.S.ARA -------'!#REF!)," ",IF('[1]-------  H.S.ARA -------'!#REF!='CITYLIFE SİNEMALARI'!B499,HLOOKUP('CITYLIFE SİNEMALARI'!B499,'[1]-------  H.S.ARA -------'!#REF!,2,FALSE)," "))</f>
        <v>#REF!</v>
      </c>
      <c r="CT499" s="72" t="e">
        <f>IF(ISNA('[1]-------  H.S.ARA -------'!#REF!)," ",IF('[1]-------  H.S.ARA -------'!#REF!='CITYLIFE SİNEMALARI'!B499,HLOOKUP('CITYLIFE SİNEMALARI'!B499,'[1]-------  H.S.ARA -------'!#REF!,2,FALSE)," "))</f>
        <v>#REF!</v>
      </c>
      <c r="CU499" s="72" t="e">
        <f>IF(ISNA('[1]-------  H.S.ARA -------'!#REF!)," ",IF('[1]-------  H.S.ARA -------'!#REF!='CITYLIFE SİNEMALARI'!B499,HLOOKUP('CITYLIFE SİNEMALARI'!B499,'[1]-------  H.S.ARA -------'!#REF!,2,FALSE)," "))</f>
        <v>#REF!</v>
      </c>
      <c r="CV499" s="74" t="e">
        <f>IF(ISNA('[1]-------  H.S.ARA -------'!#REF!)," ",IF('[1]-------  H.S.ARA -------'!#REF!='CITYLIFE SİNEMALARI'!B499,HLOOKUP('CITYLIFE SİNEMALARI'!B499,'[1]-------  H.S.ARA -------'!#REF!,2,FALSE)," "))</f>
        <v>#REF!</v>
      </c>
      <c r="CW499" s="74" t="e">
        <f>IF(ISNA('[1]-------  H.S.ARA -------'!#REF!)," ",IF('[1]-------  H.S.ARA -------'!#REF!='CITYLIFE SİNEMALARI'!B499,HLOOKUP('CITYLIFE SİNEMALARI'!B499,'[1]-------  H.S.ARA -------'!#REF!,2,FALSE)," "))</f>
        <v>#REF!</v>
      </c>
      <c r="CX499" s="74" t="e">
        <f>IF(ISNA('[1]-------  H.S.ARA -------'!#REF!)," ",IF('[1]-------  H.S.ARA -------'!#REF!='CITYLIFE SİNEMALARI'!B499,HLOOKUP('CITYLIFE SİNEMALARI'!B499,'[1]-------  H.S.ARA -------'!#REF!,2,FALSE)," "))</f>
        <v>#REF!</v>
      </c>
      <c r="CY499" s="74" t="e">
        <f>IF(ISNA('[1]-------  H.S.ARA -------'!#REF!)," ",IF('[1]-------  H.S.ARA -------'!#REF!='CITYLIFE SİNEMALARI'!B499,HLOOKUP('CITYLIFE SİNEMALARI'!B499,'[1]-------  H.S.ARA -------'!#REF!,2,FALSE)," "))</f>
        <v>#REF!</v>
      </c>
      <c r="CZ499" s="74" t="e">
        <f>IF(ISNA('[1]-------  H.S.ARA -------'!#REF!)," ",IF('[1]-------  H.S.ARA -------'!#REF!='CITYLIFE SİNEMALARI'!B499,HLOOKUP('CITYLIFE SİNEMALARI'!B499,'[1]-------  H.S.ARA -------'!#REF!,2,FALSE)," "))</f>
        <v>#REF!</v>
      </c>
      <c r="DA499" s="74" t="e">
        <f>IF(ISNA('[1]-------  H.S.ARA -------'!#REF!)," ",IF('[1]-------  H.S.ARA -------'!#REF!='CITYLIFE SİNEMALARI'!B499,HLOOKUP('CITYLIFE SİNEMALARI'!B499,'[1]-------  H.S.ARA -------'!#REF!,2,FALSE)," "))</f>
        <v>#REF!</v>
      </c>
      <c r="DB499" s="74" t="e">
        <f>IF(ISNA('[1]-------  H.S.ARA -------'!#REF!)," ",IF('[1]-------  H.S.ARA -------'!#REF!='CITYLIFE SİNEMALARI'!B499,HLOOKUP('CITYLIFE SİNEMALARI'!B499,'[1]-------  H.S.ARA -------'!#REF!,2,FALSE)," "))</f>
        <v>#REF!</v>
      </c>
      <c r="DC499" s="74" t="e">
        <f>IF(ISNA('[1]-------  H.S.ARA -------'!#REF!)," ",IF('[1]-------  H.S.ARA -------'!#REF!='CITYLIFE SİNEMALARI'!B499,HLOOKUP('CITYLIFE SİNEMALARI'!B499,'[1]-------  H.S.ARA -------'!#REF!,2,FALSE)," "))</f>
        <v>#REF!</v>
      </c>
      <c r="DD499" s="75" t="e">
        <f>IF(ISNA('[1]-------  H.S.ARA -------'!#REF!)," ",IF('[1]-------  H.S.ARA -------'!#REF!='CITYLIFE SİNEMALARI'!B499,HLOOKUP('CITYLIFE SİNEMALARI'!B499,'[1]-------  H.S.ARA -------'!#REF!,2,FALSE)," "))</f>
        <v>#REF!</v>
      </c>
      <c r="DE499" s="75" t="e">
        <f>IF(ISNA('[1]-------  H.S.ARA -------'!#REF!)," ",IF('[1]-------  H.S.ARA -------'!#REF!='CITYLIFE SİNEMALARI'!B499,HLOOKUP('CITYLIFE SİNEMALARI'!B499,'[1]-------  H.S.ARA -------'!#REF!,2,FALSE)," "))</f>
        <v>#REF!</v>
      </c>
      <c r="DF499" s="75" t="e">
        <f>IF(ISNA('[1]-------  H.S.ARA -------'!#REF!)," ",IF('[1]-------  H.S.ARA -------'!#REF!='CITYLIFE SİNEMALARI'!B499,HLOOKUP('CITYLIFE SİNEMALARI'!B499,'[1]-------  H.S.ARA -------'!#REF!,2,FALSE)," "))</f>
        <v>#REF!</v>
      </c>
      <c r="DG499" s="75" t="e">
        <f>IF(ISNA('[1]-------  H.S.ARA -------'!#REF!)," ",IF('[1]-------  H.S.ARA -------'!#REF!='CITYLIFE SİNEMALARI'!B499,HLOOKUP('CITYLIFE SİNEMALARI'!B499,'[1]-------  H.S.ARA -------'!#REF!,2,FALSE)," "))</f>
        <v>#REF!</v>
      </c>
      <c r="DH499" s="75" t="e">
        <f>IF(ISNA('[1]-------  H.S.ARA -------'!#REF!)," ",IF('[1]-------  H.S.ARA -------'!#REF!='CITYLIFE SİNEMALARI'!B499,HLOOKUP('CITYLIFE SİNEMALARI'!B499,'[1]-------  H.S.ARA -------'!#REF!,2,FALSE)," "))</f>
        <v>#REF!</v>
      </c>
      <c r="DI499" s="75" t="e">
        <f>IF(ISNA('[1]-------  H.S.ARA -------'!#REF!)," ",IF('[1]-------  H.S.ARA -------'!#REF!='CITYLIFE SİNEMALARI'!B499,HLOOKUP('CITYLIFE SİNEMALARI'!B499,'[1]-------  H.S.ARA -------'!#REF!,2,FALSE)," "))</f>
        <v>#REF!</v>
      </c>
      <c r="DJ499" s="75" t="e">
        <f>IF(ISNA('[1]-------  H.S.ARA -------'!#REF!)," ",IF('[1]-------  H.S.ARA -------'!#REF!='CITYLIFE SİNEMALARI'!B499,HLOOKUP('CITYLIFE SİNEMALARI'!B499,'[1]-------  H.S.ARA -------'!#REF!,2,FALSE)," "))</f>
        <v>#REF!</v>
      </c>
      <c r="DK499" s="75" t="e">
        <f>IF(ISNA('[1]-------  H.S.ARA -------'!#REF!)," ",IF('[1]-------  H.S.ARA -------'!#REF!='CITYLIFE SİNEMALARI'!B499,HLOOKUP('CITYLIFE SİNEMALARI'!B499,'[1]-------  H.S.ARA -------'!#REF!,2,FALSE)," "))</f>
        <v>#REF!</v>
      </c>
    </row>
    <row r="500" ht="12.75">
      <c r="B500" s="82">
        <f t="shared" si="40"/>
        <v>0</v>
      </c>
    </row>
  </sheetData>
  <sheetProtection/>
  <mergeCells count="8">
    <mergeCell ref="A33:C33"/>
    <mergeCell ref="D33:P33"/>
    <mergeCell ref="A1:T1"/>
    <mergeCell ref="A2:T2"/>
    <mergeCell ref="A3:T3"/>
    <mergeCell ref="A4:T4"/>
    <mergeCell ref="C5:D5"/>
    <mergeCell ref="E5:T5"/>
  </mergeCells>
  <conditionalFormatting sqref="D33:P34 A33:C33">
    <cfRule type="cellIs" priority="6" dxfId="2" operator="greaterThan" stopIfTrue="1">
      <formula>0</formula>
    </cfRule>
  </conditionalFormatting>
  <conditionalFormatting sqref="D18:O32 P32 P18:Y31 I17:Y17 H6:H15 I6:O16 P7:Y16 D6:G17 P6:T6">
    <cfRule type="cellIs" priority="4" dxfId="2" operator="lessThan" stopIfTrue="1">
      <formula>0.947222222222222</formula>
    </cfRule>
    <cfRule type="cellIs" priority="5" dxfId="3" operator="greaterThanOrEqual" stopIfTrue="1">
      <formula>0.947916666666667</formula>
    </cfRule>
  </conditionalFormatting>
  <conditionalFormatting sqref="H16:H17">
    <cfRule type="cellIs" priority="3" dxfId="2" operator="lessThan" stopIfTrue="1">
      <formula>0.947222222222222</formula>
    </cfRule>
  </conditionalFormatting>
  <conditionalFormatting sqref="A6:A32">
    <cfRule type="cellIs" priority="2" dxfId="1" operator="greaterThan" stopIfTrue="1">
      <formula>0</formula>
    </cfRule>
  </conditionalFormatting>
  <conditionalFormatting sqref="C6:C32">
    <cfRule type="cellIs" priority="1" dxfId="0" operator="greaterThanOrEqual" stopIfTrue="1">
      <formula>0</formula>
    </cfRule>
  </conditionalFormatting>
  <printOptions/>
  <pageMargins left="0.75" right="0.75" top="0.3" bottom="0.23" header="0.17" footer="0.17"/>
  <pageSetup fitToHeight="1" fitToWidth="1" horizontalDpi="600" verticalDpi="600" orientation="landscape" paperSize="9" scale="66" r:id="rId2"/>
  <headerFooter alignWithMargins="0">
    <oddFooter>&amp;L&amp;A&amp;C&amp;F&amp;R&amp;D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alp.arslan</dc:creator>
  <cp:keywords/>
  <dc:description/>
  <cp:lastModifiedBy>alp.arslan</cp:lastModifiedBy>
  <dcterms:created xsi:type="dcterms:W3CDTF">2009-12-15T14:27:19Z</dcterms:created>
  <dcterms:modified xsi:type="dcterms:W3CDTF">2009-12-15T22:18:27Z</dcterms:modified>
  <cp:category/>
  <cp:version/>
  <cp:contentType/>
  <cp:contentStatus/>
</cp:coreProperties>
</file>